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" yWindow="-12" windowWidth="4800" windowHeight="4152"/>
  </bookViews>
  <sheets>
    <sheet name="Ny budget" sheetId="1" r:id="rId1"/>
    <sheet name="Budgetblad HS" sheetId="2" r:id="rId2"/>
    <sheet name="Budgetblad US" sheetId="3" r:id="rId3"/>
    <sheet name="Budgetblad TS" sheetId="4" r:id="rId4"/>
    <sheet name="Budgetblad AS" sheetId="6" r:id="rId5"/>
    <sheet name="Budgetblad RUS" sheetId="18" r:id="rId6"/>
    <sheet name="Budgetblad TrS" sheetId="8" r:id="rId7"/>
    <sheet name="Budgetblad RS" sheetId="7" r:id="rId8"/>
    <sheet name="Budgetblad UNG" sheetId="17" r:id="rId9"/>
    <sheet name="Budgetblad DS" sheetId="5" r:id="rId10"/>
    <sheet name="Tendens" sheetId="9" r:id="rId11"/>
    <sheet name="Försblad" sheetId="19" r:id="rId12"/>
    <sheet name="Blad10" sheetId="10" r:id="rId13"/>
    <sheet name="Blad13" sheetId="13" r:id="rId14"/>
    <sheet name="Blad14" sheetId="14" r:id="rId15"/>
    <sheet name="Blad15" sheetId="15" r:id="rId16"/>
    <sheet name="Blad16" sheetId="16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Print_Area" localSheetId="0">'Ny budget'!$A$1:$I$40</definedName>
    <definedName name="Print_Titles" localSheetId="0">'Ny budget'!$A:$A</definedName>
    <definedName name="_xlnm.Print_Area" localSheetId="0">'Ny budget'!$A$1:$I$40</definedName>
  </definedNames>
  <calcPr calcId="145621"/>
</workbook>
</file>

<file path=xl/calcChain.xml><?xml version="1.0" encoding="utf-8"?>
<calcChain xmlns="http://schemas.openxmlformats.org/spreadsheetml/2006/main">
  <c r="I22" i="1" l="1"/>
  <c r="G13" i="1"/>
  <c r="D13" i="1" l="1"/>
  <c r="I5" i="1" l="1"/>
  <c r="E39" i="1" l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1" i="1"/>
  <c r="I20" i="1"/>
  <c r="I19" i="1"/>
  <c r="I18" i="1"/>
  <c r="I17" i="1"/>
  <c r="I16" i="1"/>
  <c r="I15" i="1"/>
  <c r="I12" i="1"/>
  <c r="I11" i="1"/>
  <c r="I10" i="1"/>
  <c r="I9" i="1"/>
  <c r="I8" i="1"/>
  <c r="I7" i="1"/>
  <c r="I4" i="1"/>
  <c r="I3" i="1"/>
  <c r="I6" i="1"/>
  <c r="C39" i="1" l="1"/>
  <c r="E13" i="1"/>
  <c r="E40" i="1" s="1"/>
  <c r="G23" i="1" l="1"/>
  <c r="I23" i="1" s="1"/>
  <c r="B20" i="8" l="1"/>
  <c r="C23" i="8" l="1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22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3" i="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22" i="18"/>
  <c r="C4" i="18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3" i="18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22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3" i="6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22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3" i="4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22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3" i="3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26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3" i="2"/>
  <c r="C20" i="8"/>
  <c r="C20" i="4"/>
  <c r="X65" i="2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22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3" i="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22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3" i="18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22" i="6"/>
  <c r="D21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3" i="6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22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3" i="4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2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3" i="3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22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3" i="2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3" i="2"/>
  <c r="E16" i="2"/>
  <c r="E19" i="2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22" i="4"/>
  <c r="C60" i="6" l="1"/>
  <c r="C60" i="3"/>
  <c r="C60" i="8"/>
  <c r="C62" i="8" s="1"/>
  <c r="C60" i="2"/>
  <c r="C60" i="18"/>
  <c r="D60" i="6"/>
  <c r="C20" i="6"/>
  <c r="C20" i="2"/>
  <c r="C62" i="2" s="1"/>
  <c r="C20" i="3"/>
  <c r="C20" i="18"/>
  <c r="D20" i="2"/>
  <c r="D60" i="3"/>
  <c r="D20" i="4"/>
  <c r="D20" i="8"/>
  <c r="C60" i="4"/>
  <c r="C62" i="4" s="1"/>
  <c r="C62" i="6"/>
  <c r="C62" i="3"/>
  <c r="D60" i="2"/>
  <c r="E20" i="18"/>
  <c r="D20" i="3"/>
  <c r="D62" i="3" s="1"/>
  <c r="D60" i="4"/>
  <c r="D20" i="18"/>
  <c r="D60" i="8"/>
  <c r="D60" i="18"/>
  <c r="E60" i="18"/>
  <c r="D20" i="6"/>
  <c r="D62" i="6" s="1"/>
  <c r="D62" i="4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22" i="2"/>
  <c r="E4" i="2"/>
  <c r="E5" i="2"/>
  <c r="E6" i="2"/>
  <c r="E7" i="2"/>
  <c r="E8" i="2"/>
  <c r="E9" i="2"/>
  <c r="E10" i="2"/>
  <c r="E11" i="2"/>
  <c r="E12" i="2"/>
  <c r="E13" i="2"/>
  <c r="E14" i="2"/>
  <c r="E15" i="2"/>
  <c r="E17" i="2"/>
  <c r="E18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22" i="2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22" i="6"/>
  <c r="B60" i="3"/>
  <c r="B20" i="3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22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3" i="8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22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3" i="7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22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3" i="6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22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3" i="4"/>
  <c r="E3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22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F19" i="3"/>
  <c r="F19" i="4"/>
  <c r="F19" i="6"/>
  <c r="D19" i="7"/>
  <c r="F19" i="18"/>
  <c r="F19" i="8"/>
  <c r="D19" i="5"/>
  <c r="F19" i="2"/>
  <c r="K19" i="3"/>
  <c r="K19" i="4"/>
  <c r="K19" i="6"/>
  <c r="I19" i="7"/>
  <c r="K19" i="18"/>
  <c r="K19" i="8"/>
  <c r="K19" i="2"/>
  <c r="J19" i="3"/>
  <c r="J19" i="4"/>
  <c r="J19" i="6"/>
  <c r="H19" i="7"/>
  <c r="J19" i="18"/>
  <c r="J19" i="8"/>
  <c r="H19" i="5"/>
  <c r="J19" i="2"/>
  <c r="I19" i="3"/>
  <c r="I19" i="4"/>
  <c r="I19" i="6"/>
  <c r="G19" i="7"/>
  <c r="I19" i="18"/>
  <c r="I19" i="8"/>
  <c r="G19" i="5"/>
  <c r="I19" i="2"/>
  <c r="H19" i="3"/>
  <c r="H19" i="4"/>
  <c r="H19" i="6"/>
  <c r="F19" i="7"/>
  <c r="H19" i="18"/>
  <c r="H19" i="8"/>
  <c r="F19" i="5"/>
  <c r="H19" i="2"/>
  <c r="G19" i="3"/>
  <c r="G19" i="4"/>
  <c r="G19" i="6"/>
  <c r="E19" i="7"/>
  <c r="G19" i="18"/>
  <c r="G19" i="8"/>
  <c r="E19" i="5"/>
  <c r="G19" i="2"/>
  <c r="B20" i="18"/>
  <c r="B20" i="6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22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3" i="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22" i="18"/>
  <c r="K4" i="18"/>
  <c r="K5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3" i="18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22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3" i="7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22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3" i="6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22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3" i="5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22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3" i="4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22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3" i="3"/>
  <c r="K59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22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3" i="2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22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3" i="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22" i="18"/>
  <c r="J4" i="18"/>
  <c r="J5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3" i="18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22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3" i="7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22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3" i="6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22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3" i="5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22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3" i="4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22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3" i="3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22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3" i="2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22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3" i="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22" i="18"/>
  <c r="I4" i="18"/>
  <c r="I5" i="18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3" i="18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22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3" i="7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22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3" i="6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22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3" i="5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22" i="4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22" i="3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22" i="2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3" i="4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3" i="3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3" i="2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22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3" i="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22" i="18"/>
  <c r="H4" i="18"/>
  <c r="H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3" i="18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22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3" i="7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22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3" i="6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22" i="5"/>
  <c r="E7" i="5"/>
  <c r="E8" i="5"/>
  <c r="E9" i="5"/>
  <c r="E10" i="5"/>
  <c r="E11" i="5"/>
  <c r="E12" i="5"/>
  <c r="E13" i="5"/>
  <c r="E14" i="5"/>
  <c r="E15" i="5"/>
  <c r="E16" i="5"/>
  <c r="E17" i="5"/>
  <c r="E18" i="5"/>
  <c r="E6" i="5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22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3" i="4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22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3" i="3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22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3" i="2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3" i="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22" i="18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3" i="18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22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3" i="7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3" i="6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22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3" i="5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3" i="4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22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3" i="3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3" i="2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22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3" i="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22" i="18"/>
  <c r="G4" i="18"/>
  <c r="G5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3" i="18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22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3" i="7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22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3" i="5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22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3" i="4"/>
  <c r="G6" i="3"/>
  <c r="G59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22" i="3"/>
  <c r="G4" i="3"/>
  <c r="G5" i="3"/>
  <c r="G7" i="3"/>
  <c r="G8" i="3"/>
  <c r="G9" i="3"/>
  <c r="G10" i="3"/>
  <c r="G11" i="3"/>
  <c r="G12" i="3"/>
  <c r="G13" i="3"/>
  <c r="G14" i="3"/>
  <c r="G15" i="3"/>
  <c r="G16" i="3"/>
  <c r="G17" i="3"/>
  <c r="G18" i="3"/>
  <c r="G3" i="3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22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3" i="2"/>
  <c r="G59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22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3" i="6"/>
  <c r="I29" i="10"/>
  <c r="I30" i="10"/>
  <c r="I31" i="10"/>
  <c r="E123" i="10"/>
  <c r="G123" i="10"/>
  <c r="F179" i="10"/>
  <c r="H179" i="10"/>
  <c r="G180" i="10" s="1"/>
  <c r="L20" i="6"/>
  <c r="L62" i="6" s="1"/>
  <c r="M20" i="6"/>
  <c r="N20" i="6"/>
  <c r="O20" i="6"/>
  <c r="O62" i="6" s="1"/>
  <c r="P20" i="6"/>
  <c r="Q20" i="6"/>
  <c r="R20" i="6"/>
  <c r="S20" i="6"/>
  <c r="B60" i="6"/>
  <c r="B62" i="6" s="1"/>
  <c r="L60" i="6"/>
  <c r="M60" i="6"/>
  <c r="M62" i="6" s="1"/>
  <c r="N60" i="6"/>
  <c r="N62" i="6" s="1"/>
  <c r="O60" i="6"/>
  <c r="P60" i="6"/>
  <c r="Q60" i="6"/>
  <c r="Q62" i="6" s="1"/>
  <c r="R60" i="6"/>
  <c r="S60" i="6"/>
  <c r="S62" i="6" s="1"/>
  <c r="B20" i="5"/>
  <c r="I20" i="5"/>
  <c r="J20" i="5"/>
  <c r="K20" i="5"/>
  <c r="L20" i="5"/>
  <c r="M20" i="5"/>
  <c r="N20" i="5"/>
  <c r="O20" i="5"/>
  <c r="P20" i="5"/>
  <c r="B60" i="5"/>
  <c r="B62" i="5" s="1"/>
  <c r="I60" i="5"/>
  <c r="J60" i="5"/>
  <c r="K60" i="5"/>
  <c r="L60" i="5"/>
  <c r="L62" i="5" s="1"/>
  <c r="M60" i="5"/>
  <c r="N60" i="5"/>
  <c r="O60" i="5"/>
  <c r="P60" i="5"/>
  <c r="P62" i="5" s="1"/>
  <c r="J62" i="5"/>
  <c r="K62" i="5"/>
  <c r="M62" i="5"/>
  <c r="N62" i="5"/>
  <c r="O62" i="5"/>
  <c r="B20" i="2"/>
  <c r="L20" i="2"/>
  <c r="M20" i="2"/>
  <c r="N20" i="2"/>
  <c r="O20" i="2"/>
  <c r="P20" i="2"/>
  <c r="Q20" i="2"/>
  <c r="R20" i="2"/>
  <c r="S20" i="2"/>
  <c r="T20" i="2"/>
  <c r="B60" i="2"/>
  <c r="L60" i="2"/>
  <c r="M60" i="2"/>
  <c r="N60" i="2"/>
  <c r="O60" i="2"/>
  <c r="P60" i="2"/>
  <c r="Q60" i="2"/>
  <c r="R60" i="2"/>
  <c r="S60" i="2"/>
  <c r="T60" i="2"/>
  <c r="Y62" i="2"/>
  <c r="Y63" i="2"/>
  <c r="Y64" i="2"/>
  <c r="Y65" i="2"/>
  <c r="B20" i="7"/>
  <c r="J20" i="7"/>
  <c r="K20" i="7"/>
  <c r="L20" i="7"/>
  <c r="M20" i="7"/>
  <c r="N20" i="7"/>
  <c r="O20" i="7"/>
  <c r="P20" i="7"/>
  <c r="Q20" i="7"/>
  <c r="B60" i="7"/>
  <c r="J60" i="7"/>
  <c r="K60" i="7"/>
  <c r="L60" i="7"/>
  <c r="L62" i="7" s="1"/>
  <c r="M60" i="7"/>
  <c r="N60" i="7"/>
  <c r="O60" i="7"/>
  <c r="P60" i="7"/>
  <c r="P62" i="7" s="1"/>
  <c r="Q60" i="7"/>
  <c r="N62" i="7"/>
  <c r="L20" i="18"/>
  <c r="B60" i="18"/>
  <c r="B62" i="18" s="1"/>
  <c r="L60" i="18"/>
  <c r="L20" i="8"/>
  <c r="M20" i="8"/>
  <c r="N20" i="8"/>
  <c r="O20" i="8"/>
  <c r="P20" i="8"/>
  <c r="Q20" i="8"/>
  <c r="R20" i="8"/>
  <c r="S20" i="8"/>
  <c r="T20" i="8"/>
  <c r="B60" i="8"/>
  <c r="L60" i="8"/>
  <c r="L62" i="8" s="1"/>
  <c r="M60" i="8"/>
  <c r="N60" i="8"/>
  <c r="O60" i="8"/>
  <c r="O62" i="8" s="1"/>
  <c r="P60" i="8"/>
  <c r="P62" i="8" s="1"/>
  <c r="Q60" i="8"/>
  <c r="R60" i="8"/>
  <c r="S60" i="8"/>
  <c r="T60" i="8"/>
  <c r="B20" i="4"/>
  <c r="L20" i="4"/>
  <c r="M20" i="4"/>
  <c r="N20" i="4"/>
  <c r="N62" i="4" s="1"/>
  <c r="O20" i="4"/>
  <c r="P20" i="4"/>
  <c r="Q20" i="4"/>
  <c r="R20" i="4"/>
  <c r="S20" i="4"/>
  <c r="B60" i="4"/>
  <c r="L60" i="4"/>
  <c r="M60" i="4"/>
  <c r="M62" i="4" s="1"/>
  <c r="N60" i="4"/>
  <c r="O60" i="4"/>
  <c r="O62" i="4" s="1"/>
  <c r="P60" i="4"/>
  <c r="Q60" i="4"/>
  <c r="Q62" i="4" s="1"/>
  <c r="R60" i="4"/>
  <c r="S60" i="4"/>
  <c r="S62" i="4" s="1"/>
  <c r="P62" i="4"/>
  <c r="R62" i="4"/>
  <c r="B20" i="17"/>
  <c r="B60" i="17"/>
  <c r="B62" i="17"/>
  <c r="L20" i="3"/>
  <c r="M20" i="3"/>
  <c r="N20" i="3"/>
  <c r="O20" i="3"/>
  <c r="P20" i="3"/>
  <c r="P62" i="3" s="1"/>
  <c r="Q20" i="3"/>
  <c r="R20" i="3"/>
  <c r="S20" i="3"/>
  <c r="L60" i="3"/>
  <c r="M60" i="3"/>
  <c r="M62" i="3" s="1"/>
  <c r="N60" i="3"/>
  <c r="O60" i="3"/>
  <c r="O62" i="3" s="1"/>
  <c r="P60" i="3"/>
  <c r="Q60" i="3"/>
  <c r="Q62" i="3" s="1"/>
  <c r="R60" i="3"/>
  <c r="S60" i="3"/>
  <c r="S62" i="3" s="1"/>
  <c r="L62" i="3"/>
  <c r="N62" i="3"/>
  <c r="R62" i="3"/>
  <c r="C62" i="18" l="1"/>
  <c r="D62" i="2"/>
  <c r="D39" i="1"/>
  <c r="D40" i="1" s="1"/>
  <c r="F39" i="1"/>
  <c r="F40" i="1" s="1"/>
  <c r="H39" i="1"/>
  <c r="C13" i="1"/>
  <c r="C40" i="1" s="1"/>
  <c r="B39" i="1"/>
  <c r="H13" i="1"/>
  <c r="G39" i="1"/>
  <c r="G40" i="1" s="1"/>
  <c r="B13" i="1"/>
  <c r="E62" i="18"/>
  <c r="L62" i="18"/>
  <c r="J62" i="7"/>
  <c r="P62" i="6"/>
  <c r="I62" i="5"/>
  <c r="L62" i="4"/>
  <c r="R62" i="8"/>
  <c r="N62" i="8"/>
  <c r="D62" i="8"/>
  <c r="C20" i="7"/>
  <c r="E60" i="2"/>
  <c r="E20" i="2"/>
  <c r="D62" i="18"/>
  <c r="E60" i="3"/>
  <c r="B62" i="3"/>
  <c r="F20" i="8"/>
  <c r="G20" i="18"/>
  <c r="G60" i="8"/>
  <c r="I20" i="4"/>
  <c r="I60" i="8"/>
  <c r="E60" i="4"/>
  <c r="E20" i="8"/>
  <c r="E60" i="8"/>
  <c r="D20" i="7"/>
  <c r="I20" i="6"/>
  <c r="E60" i="6"/>
  <c r="C60" i="7"/>
  <c r="C62" i="7" s="1"/>
  <c r="E20" i="4"/>
  <c r="D60" i="5"/>
  <c r="F60" i="18"/>
  <c r="F62" i="18" s="1"/>
  <c r="F60" i="8"/>
  <c r="J60" i="3"/>
  <c r="J60" i="6"/>
  <c r="E20" i="6"/>
  <c r="E20" i="3"/>
  <c r="E20" i="5"/>
  <c r="E60" i="5"/>
  <c r="F20" i="4"/>
  <c r="I60" i="4"/>
  <c r="I60" i="6"/>
  <c r="K20" i="6"/>
  <c r="J20" i="3"/>
  <c r="S62" i="8"/>
  <c r="F60" i="2"/>
  <c r="T62" i="8"/>
  <c r="Q62" i="7"/>
  <c r="O62" i="7"/>
  <c r="M62" i="7"/>
  <c r="K62" i="7"/>
  <c r="R62" i="6"/>
  <c r="G60" i="6"/>
  <c r="D20" i="5"/>
  <c r="C20" i="5"/>
  <c r="G20" i="4"/>
  <c r="F20" i="2"/>
  <c r="B62" i="7"/>
  <c r="B62" i="4"/>
  <c r="B62" i="8"/>
  <c r="G20" i="3"/>
  <c r="G60" i="3"/>
  <c r="E60" i="7"/>
  <c r="G20" i="8"/>
  <c r="G62" i="8" s="1"/>
  <c r="F60" i="3"/>
  <c r="F60" i="4"/>
  <c r="C60" i="5"/>
  <c r="F20" i="6"/>
  <c r="D60" i="7"/>
  <c r="H20" i="6"/>
  <c r="H60" i="6"/>
  <c r="F60" i="5"/>
  <c r="G60" i="7"/>
  <c r="I20" i="18"/>
  <c r="J60" i="2"/>
  <c r="J20" i="6"/>
  <c r="K60" i="6"/>
  <c r="G20" i="2"/>
  <c r="G20" i="6"/>
  <c r="G60" i="2"/>
  <c r="G60" i="4"/>
  <c r="E20" i="7"/>
  <c r="F20" i="3"/>
  <c r="F62" i="3" s="1"/>
  <c r="F60" i="6"/>
  <c r="F62" i="6" s="1"/>
  <c r="G20" i="7"/>
  <c r="G62" i="7" s="1"/>
  <c r="H20" i="5"/>
  <c r="K20" i="2"/>
  <c r="H60" i="5"/>
  <c r="G20" i="5"/>
  <c r="H60" i="18"/>
  <c r="I20" i="2"/>
  <c r="Z64" i="2"/>
  <c r="Z66" i="2" s="1"/>
  <c r="B62" i="2"/>
  <c r="S62" i="2"/>
  <c r="Q62" i="2"/>
  <c r="P62" i="2"/>
  <c r="N62" i="2"/>
  <c r="O62" i="2"/>
  <c r="R62" i="2"/>
  <c r="M62" i="2"/>
  <c r="T62" i="2"/>
  <c r="L62" i="2"/>
  <c r="Q62" i="8"/>
  <c r="M62" i="8"/>
  <c r="J20" i="8"/>
  <c r="H60" i="3"/>
  <c r="K20" i="3"/>
  <c r="I20" i="3"/>
  <c r="K60" i="4"/>
  <c r="H20" i="4"/>
  <c r="J20" i="4"/>
  <c r="J60" i="8"/>
  <c r="H60" i="8"/>
  <c r="H20" i="8"/>
  <c r="K60" i="18"/>
  <c r="I60" i="18"/>
  <c r="K20" i="18"/>
  <c r="F60" i="7"/>
  <c r="H60" i="7"/>
  <c r="I20" i="7"/>
  <c r="K60" i="2"/>
  <c r="I60" i="2"/>
  <c r="J20" i="2"/>
  <c r="H20" i="2"/>
  <c r="G60" i="5"/>
  <c r="K60" i="3"/>
  <c r="I60" i="3"/>
  <c r="H20" i="3"/>
  <c r="H60" i="4"/>
  <c r="J60" i="4"/>
  <c r="K20" i="4"/>
  <c r="K60" i="8"/>
  <c r="K20" i="8"/>
  <c r="I20" i="8"/>
  <c r="J60" i="18"/>
  <c r="J20" i="18"/>
  <c r="H20" i="18"/>
  <c r="I60" i="7"/>
  <c r="F20" i="7"/>
  <c r="H20" i="7"/>
  <c r="H60" i="2"/>
  <c r="F20" i="5"/>
  <c r="G60" i="18"/>
  <c r="B40" i="1" l="1"/>
  <c r="I39" i="1"/>
  <c r="H40" i="1"/>
  <c r="I13" i="1"/>
  <c r="E62" i="2"/>
  <c r="F62" i="2"/>
  <c r="H62" i="5"/>
  <c r="G62" i="18"/>
  <c r="I62" i="4"/>
  <c r="I62" i="8"/>
  <c r="G62" i="4"/>
  <c r="E62" i="4"/>
  <c r="J62" i="3"/>
  <c r="F62" i="8"/>
  <c r="K62" i="18"/>
  <c r="I62" i="6"/>
  <c r="G62" i="3"/>
  <c r="G62" i="6"/>
  <c r="C62" i="5"/>
  <c r="E62" i="8"/>
  <c r="G62" i="5"/>
  <c r="D62" i="7"/>
  <c r="E62" i="3"/>
  <c r="E62" i="6"/>
  <c r="J62" i="6"/>
  <c r="F62" i="4"/>
  <c r="D62" i="5"/>
  <c r="E62" i="5"/>
  <c r="F62" i="5"/>
  <c r="K62" i="6"/>
  <c r="H62" i="6"/>
  <c r="G62" i="2"/>
  <c r="H62" i="18"/>
  <c r="K62" i="4"/>
  <c r="I62" i="18"/>
  <c r="E62" i="7"/>
  <c r="I62" i="7"/>
  <c r="K62" i="3"/>
  <c r="J62" i="8"/>
  <c r="J62" i="18"/>
  <c r="H62" i="8"/>
  <c r="F62" i="7"/>
  <c r="H62" i="3"/>
  <c r="I62" i="2"/>
  <c r="H62" i="7"/>
  <c r="J62" i="4"/>
  <c r="J62" i="2"/>
  <c r="K62" i="2"/>
  <c r="H62" i="2"/>
  <c r="K62" i="8"/>
  <c r="H62" i="4"/>
  <c r="I62" i="3"/>
  <c r="I40" i="1" l="1"/>
</calcChain>
</file>

<file path=xl/sharedStrings.xml><?xml version="1.0" encoding="utf-8"?>
<sst xmlns="http://schemas.openxmlformats.org/spreadsheetml/2006/main" count="913" uniqueCount="243">
  <si>
    <t>STYRELSEN</t>
  </si>
  <si>
    <t>TRIVSEL</t>
  </si>
  <si>
    <t>INTÄKTER</t>
  </si>
  <si>
    <t>3110 Medlemsavg.</t>
  </si>
  <si>
    <t>3210 Delt.avg. cirklar</t>
  </si>
  <si>
    <t>3211 Delt.avg. nyb.kurs</t>
  </si>
  <si>
    <t>3212 Delt.avg. forts.kurs</t>
  </si>
  <si>
    <t>3215 Delt.avg. inoff. tävling</t>
  </si>
  <si>
    <t>3216 Delt.avg. offic. tävling</t>
  </si>
  <si>
    <t>3310 Uppvisningsintäkter</t>
  </si>
  <si>
    <t>3510 Sålda trycksak.</t>
  </si>
  <si>
    <t>3530 Övr. försälj..</t>
  </si>
  <si>
    <t>3540 Annonsintäkter</t>
  </si>
  <si>
    <t>3810 Hyresintäkter</t>
  </si>
  <si>
    <t>3850 Lotteriintäkter</t>
  </si>
  <si>
    <t>3890 Övr. intäkter</t>
  </si>
  <si>
    <t>Intäkter totalt</t>
  </si>
  <si>
    <t>KOSTNADER</t>
  </si>
  <si>
    <t>5531 Bilersättning</t>
  </si>
  <si>
    <t>5590 Utbildningskostnader</t>
  </si>
  <si>
    <t>6010 Lokalhyra</t>
  </si>
  <si>
    <t>6020 Arrende</t>
  </si>
  <si>
    <t>6050 Elström</t>
  </si>
  <si>
    <t>6080 Reparation-lokal</t>
  </si>
  <si>
    <t>6190 Övr hyreskostn</t>
  </si>
  <si>
    <t>6410 Förbruk.inventarier</t>
  </si>
  <si>
    <t>6460 Förbrukn.material</t>
  </si>
  <si>
    <t>6510 Kontorsmaterial</t>
  </si>
  <si>
    <t>6560 Tävlingsmaterial</t>
  </si>
  <si>
    <t>6640 Rep/Und. maskiner</t>
  </si>
  <si>
    <t>6690 Övriga reparationer</t>
  </si>
  <si>
    <t>6792 Snöröjning</t>
  </si>
  <si>
    <t>6810 Telefon</t>
  </si>
  <si>
    <t>6811 Telefonersättning</t>
  </si>
  <si>
    <t>6850 Porto</t>
  </si>
  <si>
    <t>7052 Logi</t>
  </si>
  <si>
    <t>7160 Gåvor - uppvaktn.</t>
  </si>
  <si>
    <t>7171 Kost</t>
  </si>
  <si>
    <t>7180 Priser, medaljer</t>
  </si>
  <si>
    <t>7190 Övriga kostnader</t>
  </si>
  <si>
    <t>7210 Annonsering</t>
  </si>
  <si>
    <t>7231 Tryckkostnader</t>
  </si>
  <si>
    <t>7240 Lotterikostnader</t>
  </si>
  <si>
    <t>7310 Försäkringskostnader</t>
  </si>
  <si>
    <t>7520 Avg. SDSF</t>
  </si>
  <si>
    <t>7530 Avg/resor DM</t>
  </si>
  <si>
    <t>7540 Avg/resor SM</t>
  </si>
  <si>
    <t>7550 Tävlingsavg. SBK/SKK</t>
  </si>
  <si>
    <t>8121 Bankkostn.</t>
  </si>
  <si>
    <t>Kostnader totalt</t>
  </si>
  <si>
    <t>Resultat</t>
  </si>
  <si>
    <t>Resultat 1997</t>
  </si>
  <si>
    <t>Resultat 1996</t>
  </si>
  <si>
    <t>antal</t>
  </si>
  <si>
    <t>totalt</t>
  </si>
  <si>
    <t>A</t>
  </si>
  <si>
    <t>C</t>
  </si>
  <si>
    <t>D</t>
  </si>
  <si>
    <t>Distrikt</t>
  </si>
  <si>
    <t>UTBILDNING</t>
  </si>
  <si>
    <t>TÄVLING</t>
  </si>
  <si>
    <t>DRAG</t>
  </si>
  <si>
    <t>AGILITY</t>
  </si>
  <si>
    <t>Annonsintäkter</t>
  </si>
  <si>
    <t>Lotteriintäkter</t>
  </si>
  <si>
    <t>Lokalbidr. kommun</t>
  </si>
  <si>
    <t>Aktivitetsbid. komm</t>
  </si>
  <si>
    <t>Aktivitetsbid. Ö.L.I.</t>
  </si>
  <si>
    <t>Ränteintäkter</t>
  </si>
  <si>
    <t>Lokalhyra</t>
  </si>
  <si>
    <t>Arrende</t>
  </si>
  <si>
    <t>Elström</t>
  </si>
  <si>
    <t>Reparation-lokal</t>
  </si>
  <si>
    <t>Övr hyreskostn</t>
  </si>
  <si>
    <t>Förbruk.inventarier</t>
  </si>
  <si>
    <t>Förbrukn.material</t>
  </si>
  <si>
    <t>Kontorsmaterial</t>
  </si>
  <si>
    <t>Bensin</t>
  </si>
  <si>
    <t>Rep/Und. maskiner</t>
  </si>
  <si>
    <t>Övriga reparationer</t>
  </si>
  <si>
    <t>Snöröjning</t>
  </si>
  <si>
    <t>Telefon</t>
  </si>
  <si>
    <t xml:space="preserve"> Porto</t>
  </si>
  <si>
    <t>Gåvor - uppvaktn.</t>
  </si>
  <si>
    <t>Kost</t>
  </si>
  <si>
    <t>Försäkringskostnader</t>
  </si>
  <si>
    <t>Bankkostn.</t>
  </si>
  <si>
    <t>Resultat 1998</t>
  </si>
  <si>
    <t>6050 El hyrd lokal</t>
  </si>
  <si>
    <t>6550 Böcker, tidn. tidskrifter</t>
  </si>
  <si>
    <t>6580 Datakostnader</t>
  </si>
  <si>
    <t>7510 Avgift SBK-distrikt</t>
  </si>
  <si>
    <t>Resultat 1999</t>
  </si>
  <si>
    <t>3830 Bingolottointäkter</t>
  </si>
  <si>
    <t>3119 Träningsavg.</t>
  </si>
  <si>
    <t>Resultat 2000</t>
  </si>
  <si>
    <t>Resultat 2001</t>
  </si>
  <si>
    <t>Resultat 2002</t>
  </si>
  <si>
    <t>RUS</t>
  </si>
  <si>
    <t>6792 Gräsklippn/Snöröjning</t>
  </si>
  <si>
    <t>Resultat 2003</t>
  </si>
  <si>
    <t>Ungdom</t>
  </si>
  <si>
    <t>Resultat 2004</t>
  </si>
  <si>
    <t>5370 Förrättningsarv., resa</t>
  </si>
  <si>
    <t>3520 Försäljn mat, kaffe od</t>
  </si>
  <si>
    <t>6570 Försäljn.material</t>
  </si>
  <si>
    <t>5611 Arbetsgivaravgift</t>
  </si>
  <si>
    <t>7910 Avskrivning inventarier</t>
  </si>
  <si>
    <t>Resultat 2005</t>
  </si>
  <si>
    <t>8020 Ränteintäkter</t>
  </si>
  <si>
    <t>Resultat 2006</t>
  </si>
  <si>
    <t>Resultat 2007</t>
  </si>
  <si>
    <t>INK</t>
  </si>
  <si>
    <t>UTG</t>
  </si>
  <si>
    <t>K:o</t>
  </si>
  <si>
    <t>Antal</t>
  </si>
  <si>
    <t>á</t>
  </si>
  <si>
    <t xml:space="preserve">     INKOMSTER</t>
  </si>
  <si>
    <t xml:space="preserve">      UTGIFTER</t>
  </si>
  <si>
    <t xml:space="preserve"> </t>
  </si>
  <si>
    <t>Budget</t>
  </si>
  <si>
    <t>Verklig</t>
  </si>
  <si>
    <t>INOFFICIELLA TÄVLINGAR:</t>
  </si>
  <si>
    <t xml:space="preserve">Påskägget                 </t>
  </si>
  <si>
    <t>deltagaravgifter</t>
  </si>
  <si>
    <t xml:space="preserve">KM Brukslydnad          </t>
  </si>
  <si>
    <t xml:space="preserve">KM Lydnad               </t>
  </si>
  <si>
    <t>Summa</t>
  </si>
  <si>
    <t>Tot.</t>
  </si>
  <si>
    <t>OFFICIELLA TÄVLINGAR:</t>
  </si>
  <si>
    <t>LYDNADSTÄVLINGAR</t>
  </si>
  <si>
    <t>LYDNADSTÄVLING  26/4</t>
  </si>
  <si>
    <t>avgift SBK/SKK</t>
  </si>
  <si>
    <t>domare/tävlingsledare</t>
  </si>
  <si>
    <t>reseersättning</t>
  </si>
  <si>
    <t>funk.fika/mat.</t>
  </si>
  <si>
    <t>LYDNADSTÄVLING 15/5 Kv.</t>
  </si>
  <si>
    <t>funk.fika/mat</t>
  </si>
  <si>
    <t>LYDNADSTÄVLING 14/8</t>
  </si>
  <si>
    <t>BRUKSPROV</t>
  </si>
  <si>
    <t>SÖKTÄVLING 25/4</t>
  </si>
  <si>
    <t>funk.mat</t>
  </si>
  <si>
    <t>SPÅRTÄVLING LKL 26/4</t>
  </si>
  <si>
    <t>funk.Mat</t>
  </si>
  <si>
    <t>funk.fika</t>
  </si>
  <si>
    <t>milersättning spårchef</t>
  </si>
  <si>
    <t>SÖKTÄVLING LKL-EKL 29/6</t>
  </si>
  <si>
    <t>SKYDDSTÄVLING LKL-EKL 20/9</t>
  </si>
  <si>
    <t>milersättning tävlled.skydd</t>
  </si>
  <si>
    <t>SPÅRTÄVLING EKL 30/6</t>
  </si>
  <si>
    <t>SPÅRTÄVLING AKL 20/9</t>
  </si>
  <si>
    <t>domare/tävlingsledare/figuranter</t>
  </si>
  <si>
    <t>SPÅRTÄVLING HKL 21/9</t>
  </si>
  <si>
    <t>RAPPORTTÄVL. LKL-EKL 9/11</t>
  </si>
  <si>
    <t>Tot</t>
  </si>
  <si>
    <t>PRISER &amp; GRAVYRER:</t>
  </si>
  <si>
    <t>Inoff:</t>
  </si>
  <si>
    <t>Påskägget</t>
  </si>
  <si>
    <t>Off.</t>
  </si>
  <si>
    <t>Rapport</t>
  </si>
  <si>
    <t>Sök</t>
  </si>
  <si>
    <t>Spår</t>
  </si>
  <si>
    <t>Lydnad</t>
  </si>
  <si>
    <t>Skydd</t>
  </si>
  <si>
    <t>Gravyr vandringspriser</t>
  </si>
  <si>
    <t>KM-tecken</t>
  </si>
  <si>
    <t>1:a cert</t>
  </si>
  <si>
    <t>Plaketter vandringspris</t>
  </si>
  <si>
    <t>Plaketter priser</t>
  </si>
  <si>
    <t>Bruks/Lydnadschampionat</t>
  </si>
  <si>
    <t>Gravyr</t>
  </si>
  <si>
    <t>Övrigt</t>
  </si>
  <si>
    <t>TÄVLINGSMATERIEL:</t>
  </si>
  <si>
    <t>Ammunition, 3 askar</t>
  </si>
  <si>
    <t>Snitslar &amp; klädnypor</t>
  </si>
  <si>
    <t>STYRELSEN:</t>
  </si>
  <si>
    <t>Porton (Frimärken och pg)</t>
  </si>
  <si>
    <t>Telefoners.</t>
  </si>
  <si>
    <t>Konto</t>
  </si>
  <si>
    <t>Deltagaravgifter, inoff.</t>
  </si>
  <si>
    <t>Deltagaravgifter, off.</t>
  </si>
  <si>
    <t>Lotterier</t>
  </si>
  <si>
    <t>Ers. funktionärer</t>
  </si>
  <si>
    <t>Priser</t>
  </si>
  <si>
    <t>Tävlingsmateriel</t>
  </si>
  <si>
    <t>Styrelsen</t>
  </si>
  <si>
    <t>.</t>
  </si>
  <si>
    <t>Kumla Brukshundklubb</t>
  </si>
  <si>
    <t>BUDGET</t>
  </si>
  <si>
    <t>Förslag</t>
  </si>
  <si>
    <t>INFO</t>
  </si>
  <si>
    <t>Resultat 2008</t>
  </si>
  <si>
    <t>Resultat 2009</t>
  </si>
  <si>
    <t>Nov. 2010</t>
  </si>
  <si>
    <t>BUDGET 2011</t>
  </si>
  <si>
    <t>Resultat 2010</t>
  </si>
  <si>
    <t>Res. 2007</t>
  </si>
  <si>
    <t>Res. 2010</t>
  </si>
  <si>
    <t>Res. 2009</t>
  </si>
  <si>
    <t>Res. 2008</t>
  </si>
  <si>
    <t>Res.  2006</t>
  </si>
  <si>
    <t>Res.  2005</t>
  </si>
  <si>
    <t>Res.  2004</t>
  </si>
  <si>
    <t>Res.  2003</t>
  </si>
  <si>
    <t>Res.  2002</t>
  </si>
  <si>
    <t>Res.  2001</t>
  </si>
  <si>
    <t>Res.  2000</t>
  </si>
  <si>
    <t>Res.  1999</t>
  </si>
  <si>
    <t>Res.  1998</t>
  </si>
  <si>
    <t>Res.  1997</t>
  </si>
  <si>
    <t>Res.  1996</t>
  </si>
  <si>
    <t>Resultat 2011</t>
  </si>
  <si>
    <t>Res. 2011</t>
  </si>
  <si>
    <t>BUDGET 2014</t>
  </si>
  <si>
    <t>Res. 2012</t>
  </si>
  <si>
    <t>BUDGET 2015</t>
  </si>
  <si>
    <t>Res. 2013</t>
  </si>
  <si>
    <t>3219 Delt. Avg. MH MT</t>
  </si>
  <si>
    <t>3890 Övriga intäkter, SISU</t>
  </si>
  <si>
    <t>7052 Hotell &amp; Logi</t>
  </si>
  <si>
    <t>7171 Inköp ICA Axfood</t>
  </si>
  <si>
    <t>7172 Funktionärsmat fika</t>
  </si>
  <si>
    <t>7510 Medl.avg. distrikt/förbund</t>
  </si>
  <si>
    <t>8121 Bankkostn.myntväxling</t>
  </si>
  <si>
    <t>5580 Träningsgruppspengar</t>
  </si>
  <si>
    <t>5590 Utb kost, kurspeng, extern instr.</t>
  </si>
  <si>
    <t>Utbildning</t>
  </si>
  <si>
    <t>Bruks/Lydnad</t>
  </si>
  <si>
    <t>Agility/Rally</t>
  </si>
  <si>
    <t>Freestyle</t>
  </si>
  <si>
    <t>Trivsel</t>
  </si>
  <si>
    <t>Totalt</t>
  </si>
  <si>
    <t xml:space="preserve">Styrelsen </t>
  </si>
  <si>
    <t>BUDGET 2018</t>
  </si>
  <si>
    <t xml:space="preserve">6410 Inköp inventarier </t>
  </si>
  <si>
    <t>6460 Inköp förbrukningsmaterial</t>
  </si>
  <si>
    <t>6560 Inköp tävlingsmaterial</t>
  </si>
  <si>
    <t>5370 Arvode, resa</t>
  </si>
  <si>
    <t>6010 Lokalhyra, ridhus, hall</t>
  </si>
  <si>
    <t>6080 Reparation lokal maskin</t>
  </si>
  <si>
    <t>3810 Hyresintäkter, plan, camp</t>
  </si>
  <si>
    <t>3880 Studiefrämjandet bidrag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</si>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</sst>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_-* #,##0\ _k_r_-;\-* #,##0\ _k_r_-;_-* &quot;-&quot;??\ _k_r_-;_-@_-"/>
  </numFmts>
  <fonts count="22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u val="singleAccounting"/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 val="singleAccounting"/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48"/>
      <name val="Arial"/>
      <family val="2"/>
    </font>
    <font>
      <sz val="24"/>
      <name val="Arial"/>
      <family val="2"/>
    </font>
    <font>
      <sz val="12"/>
      <name val="Arial"/>
      <family val="2"/>
    </font>
    <font>
      <sz val="72"/>
      <name val="Arial"/>
      <family val="2"/>
    </font>
    <font>
      <b/>
      <u val="singleAccounting"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0" fillId="0" borderId="0" xfId="0" applyBorder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0" xfId="0" applyFont="1" applyBorder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6" fillId="0" borderId="5" xfId="2" applyNumberFormat="1" applyFont="1" applyBorder="1"/>
    <xf numFmtId="0" fontId="3" fillId="0" borderId="1" xfId="2" applyNumberFormat="1" applyFont="1" applyBorder="1" applyAlignment="1">
      <alignment horizontal="center"/>
    </xf>
    <xf numFmtId="0" fontId="3" fillId="0" borderId="0" xfId="2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center"/>
    </xf>
    <xf numFmtId="0" fontId="5" fillId="0" borderId="9" xfId="2" applyNumberFormat="1" applyFont="1" applyBorder="1" applyAlignment="1">
      <alignment horizontal="center"/>
    </xf>
    <xf numFmtId="0" fontId="6" fillId="0" borderId="13" xfId="2" applyNumberFormat="1" applyFont="1" applyBorder="1"/>
    <xf numFmtId="0" fontId="6" fillId="0" borderId="14" xfId="2" applyNumberFormat="1" applyFont="1" applyBorder="1"/>
    <xf numFmtId="0" fontId="6" fillId="0" borderId="0" xfId="0" applyNumberFormat="1" applyFont="1"/>
    <xf numFmtId="0" fontId="6" fillId="0" borderId="10" xfId="0" applyNumberFormat="1" applyFont="1" applyBorder="1" applyAlignment="1">
      <alignment horizontal="center"/>
    </xf>
    <xf numFmtId="0" fontId="3" fillId="0" borderId="7" xfId="2" applyNumberFormat="1" applyFont="1" applyBorder="1" applyAlignment="1">
      <alignment horizontal="center"/>
    </xf>
    <xf numFmtId="0" fontId="3" fillId="0" borderId="1" xfId="2" applyNumberFormat="1" applyFont="1" applyBorder="1"/>
    <xf numFmtId="0" fontId="3" fillId="0" borderId="15" xfId="2" applyNumberFormat="1" applyFont="1" applyBorder="1"/>
    <xf numFmtId="0" fontId="3" fillId="0" borderId="16" xfId="2" applyNumberFormat="1" applyFont="1" applyBorder="1"/>
    <xf numFmtId="0" fontId="3" fillId="0" borderId="0" xfId="0" applyNumberFormat="1" applyFont="1"/>
    <xf numFmtId="0" fontId="3" fillId="0" borderId="10" xfId="0" applyNumberFormat="1" applyFont="1" applyBorder="1"/>
    <xf numFmtId="0" fontId="3" fillId="0" borderId="8" xfId="2" applyNumberFormat="1" applyFont="1" applyBorder="1"/>
    <xf numFmtId="0" fontId="7" fillId="0" borderId="0" xfId="0" applyNumberFormat="1" applyFont="1"/>
    <xf numFmtId="0" fontId="8" fillId="0" borderId="1" xfId="2" applyNumberFormat="1" applyFont="1" applyBorder="1"/>
    <xf numFmtId="0" fontId="3" fillId="0" borderId="11" xfId="2" applyNumberFormat="1" applyFont="1" applyBorder="1"/>
    <xf numFmtId="0" fontId="6" fillId="0" borderId="6" xfId="0" applyNumberFormat="1" applyFont="1" applyBorder="1" applyAlignment="1">
      <alignment horizontal="center"/>
    </xf>
    <xf numFmtId="0" fontId="6" fillId="0" borderId="9" xfId="2" applyNumberFormat="1" applyFont="1" applyBorder="1"/>
    <xf numFmtId="0" fontId="3" fillId="0" borderId="12" xfId="2" applyNumberFormat="1" applyFont="1" applyBorder="1"/>
    <xf numFmtId="0" fontId="3" fillId="0" borderId="0" xfId="0" applyNumberFormat="1" applyFont="1" applyBorder="1"/>
    <xf numFmtId="0" fontId="7" fillId="0" borderId="0" xfId="0" applyNumberFormat="1" applyFont="1" applyBorder="1"/>
    <xf numFmtId="0" fontId="6" fillId="0" borderId="0" xfId="0" applyNumberFormat="1" applyFont="1" applyBorder="1"/>
    <xf numFmtId="0" fontId="3" fillId="0" borderId="7" xfId="2" applyNumberFormat="1" applyFont="1" applyBorder="1"/>
    <xf numFmtId="0" fontId="6" fillId="0" borderId="17" xfId="2" applyNumberFormat="1" applyFont="1" applyBorder="1"/>
    <xf numFmtId="0" fontId="3" fillId="0" borderId="10" xfId="0" applyNumberFormat="1" applyFont="1" applyBorder="1" applyAlignment="1">
      <alignment horizontal="center"/>
    </xf>
    <xf numFmtId="0" fontId="3" fillId="0" borderId="0" xfId="2" applyNumberFormat="1" applyFont="1" applyBorder="1"/>
    <xf numFmtId="0" fontId="3" fillId="0" borderId="4" xfId="0" applyNumberFormat="1" applyFont="1" applyBorder="1"/>
    <xf numFmtId="0" fontId="8" fillId="0" borderId="0" xfId="0" applyNumberFormat="1" applyFont="1"/>
    <xf numFmtId="0" fontId="3" fillId="0" borderId="0" xfId="2" applyNumberFormat="1" applyFont="1"/>
    <xf numFmtId="0" fontId="3" fillId="0" borderId="18" xfId="2" applyNumberFormat="1" applyFont="1" applyBorder="1"/>
    <xf numFmtId="0" fontId="14" fillId="0" borderId="7" xfId="2" applyNumberFormat="1" applyFont="1" applyBorder="1" applyAlignment="1">
      <alignment horizontal="center"/>
    </xf>
    <xf numFmtId="0" fontId="13" fillId="0" borderId="9" xfId="2" applyNumberFormat="1" applyFont="1" applyBorder="1" applyAlignment="1">
      <alignment horizontal="center"/>
    </xf>
    <xf numFmtId="0" fontId="14" fillId="0" borderId="8" xfId="2" applyNumberFormat="1" applyFont="1" applyBorder="1"/>
    <xf numFmtId="0" fontId="14" fillId="0" borderId="19" xfId="2" applyNumberFormat="1" applyFont="1" applyBorder="1"/>
    <xf numFmtId="0" fontId="15" fillId="0" borderId="9" xfId="2" applyNumberFormat="1" applyFont="1" applyBorder="1"/>
    <xf numFmtId="0" fontId="14" fillId="0" borderId="7" xfId="2" applyNumberFormat="1" applyFont="1" applyBorder="1"/>
    <xf numFmtId="0" fontId="14" fillId="0" borderId="0" xfId="2" applyNumberFormat="1" applyFont="1" applyBorder="1"/>
    <xf numFmtId="0" fontId="14" fillId="0" borderId="0" xfId="2" applyNumberFormat="1" applyFont="1"/>
    <xf numFmtId="0" fontId="5" fillId="0" borderId="0" xfId="2" applyNumberFormat="1" applyFont="1" applyBorder="1" applyAlignment="1">
      <alignment horizontal="center"/>
    </xf>
    <xf numFmtId="0" fontId="6" fillId="0" borderId="0" xfId="2" applyNumberFormat="1" applyFont="1" applyBorder="1"/>
    <xf numFmtId="0" fontId="10" fillId="0" borderId="7" xfId="0" applyNumberFormat="1" applyFont="1" applyBorder="1" applyAlignment="1">
      <alignment horizontal="center"/>
    </xf>
    <xf numFmtId="0" fontId="6" fillId="0" borderId="20" xfId="2" applyNumberFormat="1" applyFont="1" applyBorder="1" applyAlignment="1">
      <alignment horizontal="center"/>
    </xf>
    <xf numFmtId="0" fontId="11" fillId="0" borderId="8" xfId="0" applyNumberFormat="1" applyFont="1" applyFill="1" applyBorder="1" applyAlignment="1" applyProtection="1">
      <protection locked="0"/>
    </xf>
    <xf numFmtId="0" fontId="12" fillId="0" borderId="9" xfId="0" applyNumberFormat="1" applyFont="1" applyFill="1" applyBorder="1" applyAlignment="1" applyProtection="1">
      <protection locked="0"/>
    </xf>
    <xf numFmtId="0" fontId="6" fillId="0" borderId="21" xfId="2" applyNumberFormat="1" applyFont="1" applyBorder="1"/>
    <xf numFmtId="0" fontId="3" fillId="0" borderId="22" xfId="2" applyNumberFormat="1" applyFont="1" applyBorder="1"/>
    <xf numFmtId="0" fontId="6" fillId="0" borderId="20" xfId="2" applyNumberFormat="1" applyFont="1" applyBorder="1"/>
    <xf numFmtId="0" fontId="3" fillId="0" borderId="23" xfId="2" applyNumberFormat="1" applyFont="1" applyBorder="1"/>
    <xf numFmtId="0" fontId="9" fillId="0" borderId="1" xfId="2" applyNumberFormat="1" applyFont="1" applyBorder="1"/>
    <xf numFmtId="0" fontId="9" fillId="0" borderId="15" xfId="2" applyNumberFormat="1" applyFont="1" applyBorder="1"/>
    <xf numFmtId="0" fontId="9" fillId="0" borderId="16" xfId="2" applyNumberFormat="1" applyFont="1" applyBorder="1"/>
    <xf numFmtId="0" fontId="2" fillId="0" borderId="1" xfId="2" applyNumberFormat="1" applyFont="1" applyBorder="1"/>
    <xf numFmtId="0" fontId="2" fillId="0" borderId="15" xfId="2" applyNumberFormat="1" applyFont="1" applyBorder="1"/>
    <xf numFmtId="0" fontId="2" fillId="0" borderId="16" xfId="2" applyNumberFormat="1" applyFont="1" applyBorder="1"/>
    <xf numFmtId="0" fontId="4" fillId="0" borderId="8" xfId="0" applyNumberFormat="1" applyFont="1" applyFill="1" applyBorder="1" applyAlignment="1" applyProtection="1">
      <protection locked="0"/>
    </xf>
    <xf numFmtId="0" fontId="4" fillId="0" borderId="11" xfId="0" applyNumberFormat="1" applyFont="1" applyFill="1" applyBorder="1" applyAlignment="1" applyProtection="1">
      <protection locked="0"/>
    </xf>
    <xf numFmtId="0" fontId="4" fillId="0" borderId="12" xfId="0" applyNumberFormat="1" applyFont="1" applyFill="1" applyBorder="1" applyAlignment="1" applyProtection="1">
      <protection locked="0"/>
    </xf>
    <xf numFmtId="43" fontId="3" fillId="0" borderId="1" xfId="2" applyNumberFormat="1" applyFont="1" applyBorder="1"/>
    <xf numFmtId="3" fontId="14" fillId="0" borderId="8" xfId="2" applyNumberFormat="1" applyFont="1" applyBorder="1"/>
    <xf numFmtId="0" fontId="20" fillId="0" borderId="12" xfId="0" applyFont="1" applyBorder="1" applyAlignment="1">
      <alignment horizontal="center"/>
    </xf>
    <xf numFmtId="0" fontId="21" fillId="0" borderId="9" xfId="0" applyFont="1" applyFill="1" applyBorder="1" applyAlignment="1">
      <alignment horizontal="center" vertical="center" wrapText="1"/>
    </xf>
    <xf numFmtId="164" fontId="21" fillId="0" borderId="9" xfId="1" applyNumberFormat="1" applyFont="1" applyFill="1" applyBorder="1" applyAlignment="1">
      <alignment horizontal="center" vertical="center" wrapText="1"/>
    </xf>
    <xf numFmtId="164" fontId="21" fillId="2" borderId="9" xfId="1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164" fontId="18" fillId="0" borderId="9" xfId="1" applyNumberFormat="1" applyFont="1" applyFill="1" applyBorder="1" applyAlignment="1">
      <alignment horizontal="center" vertical="center" wrapText="1"/>
    </xf>
    <xf numFmtId="164" fontId="18" fillId="2" borderId="9" xfId="1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vertical="center" wrapText="1"/>
    </xf>
    <xf numFmtId="164" fontId="18" fillId="0" borderId="9" xfId="1" applyNumberFormat="1" applyFont="1" applyFill="1" applyBorder="1" applyAlignment="1">
      <alignment vertical="center" wrapText="1"/>
    </xf>
    <xf numFmtId="164" fontId="18" fillId="2" borderId="9" xfId="1" applyNumberFormat="1" applyFont="1" applyFill="1" applyBorder="1" applyAlignment="1">
      <alignment vertical="center" wrapText="1"/>
    </xf>
    <xf numFmtId="0" fontId="21" fillId="2" borderId="9" xfId="0" applyFont="1" applyFill="1" applyBorder="1" applyAlignment="1">
      <alignment horizontal="center" vertical="center" wrapText="1"/>
    </xf>
    <xf numFmtId="164" fontId="21" fillId="2" borderId="9" xfId="1" applyNumberFormat="1" applyFont="1" applyFill="1" applyBorder="1" applyAlignment="1">
      <alignment vertical="center" wrapText="1"/>
    </xf>
    <xf numFmtId="0" fontId="21" fillId="2" borderId="9" xfId="0" applyFont="1" applyFill="1" applyBorder="1" applyAlignment="1">
      <alignment vertical="center" wrapText="1"/>
    </xf>
    <xf numFmtId="164" fontId="18" fillId="0" borderId="9" xfId="1" applyNumberFormat="1" applyFont="1" applyFill="1" applyBorder="1" applyAlignment="1">
      <alignment vertical="center"/>
    </xf>
    <xf numFmtId="0" fontId="18" fillId="2" borderId="9" xfId="0" applyFont="1" applyFill="1" applyBorder="1" applyAlignment="1">
      <alignment vertical="center" wrapText="1"/>
    </xf>
    <xf numFmtId="0" fontId="18" fillId="2" borderId="9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164" fontId="21" fillId="0" borderId="9" xfId="1" applyNumberFormat="1" applyFont="1" applyFill="1" applyBorder="1" applyAlignment="1">
      <alignment vertical="center" wrapText="1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Normal" xfId="0" builtinId="0"/>
    <cellStyle name="Normal 3" xfId="3"/>
    <cellStyle name="Tusental" xfId="1" builtinId="3"/>
    <cellStyle name="Valuta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5558825998519E-2"/>
          <c:y val="2.7352297592997812E-2"/>
          <c:w val="0.78421186988053349"/>
          <c:h val="0.944201312910284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'Budgetblad HS'!$AB$6</c:f>
              <c:strCache>
                <c:ptCount val="1"/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multiLvlStrRef>
              <c:f>'Budgetblad HS'!$AC$5:$AJ$5</c:f>
            </c:multiLvlStrRef>
          </c:cat>
          <c:val>
            <c:numRef>
              <c:f>'Budgetblad HS'!$AC$6:$AJ$6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449472"/>
        <c:axId val="181451008"/>
      </c:barChart>
      <c:catAx>
        <c:axId val="1814494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1451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1451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1449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68568402633873"/>
          <c:y val="0.46389496717725193"/>
          <c:w val="0.11228088594188856"/>
          <c:h val="4.26695842450765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>
      <c:oddHeader>&amp;L</c:oddHeader>
      <c:oddFooter>Sida &amp;S</c:oddFooter>
    </c:headerFooter>
    <c:pageMargins b="1" l="0.75000000000000622" r="0.7500000000000062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Arrende</a:t>
            </a:r>
          </a:p>
        </c:rich>
      </c:tx>
      <c:layout>
        <c:manualLayout>
          <c:xMode val="edge"/>
          <c:yMode val="edge"/>
          <c:x val="0.45939291045868336"/>
          <c:y val="2.58524458265908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43409557367819"/>
          <c:y val="0.11802181735157813"/>
          <c:w val="0.84625024974117735"/>
          <c:h val="0.83514485992592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Tendens!$A$16</c:f>
              <c:strCache>
                <c:ptCount val="1"/>
                <c:pt idx="0">
                  <c:v>Arrende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numRef>
              <c:f>Tendens!$B$15:$J$15</c:f>
              <c:numCache>
                <c:formatCode>General</c:formatCode>
                <c:ptCount val="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</c:numCache>
            </c:numRef>
          </c:cat>
          <c:val>
            <c:numRef>
              <c:f>Tendens!$B$16:$J$16</c:f>
              <c:numCache>
                <c:formatCode>General</c:formatCode>
                <c:ptCount val="9"/>
                <c:pt idx="0">
                  <c:v>937</c:v>
                </c:pt>
                <c:pt idx="1">
                  <c:v>937</c:v>
                </c:pt>
                <c:pt idx="2">
                  <c:v>937</c:v>
                </c:pt>
                <c:pt idx="3">
                  <c:v>938</c:v>
                </c:pt>
                <c:pt idx="4">
                  <c:v>938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463360"/>
        <c:axId val="184464896"/>
      </c:barChart>
      <c:catAx>
        <c:axId val="184463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4464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4464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4463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>
      <c:oddHeader>&amp;L</c:oddHeader>
      <c:oddFooter>Sida &amp;S</c:oddFooter>
    </c:headerFooter>
    <c:pageMargins b="1" l="0.75000000000000622" r="0.75000000000000622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Elström</a:t>
            </a:r>
          </a:p>
        </c:rich>
      </c:tx>
      <c:layout>
        <c:manualLayout>
          <c:xMode val="edge"/>
          <c:yMode val="edge"/>
          <c:x val="0.4648956618065328"/>
          <c:y val="2.58524458265908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15939278937381"/>
          <c:y val="0.10003754042181506"/>
          <c:w val="0.86148007590132758"/>
          <c:h val="0.85312913685570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Tendens!$A$18</c:f>
              <c:strCache>
                <c:ptCount val="1"/>
                <c:pt idx="0">
                  <c:v>Elström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numRef>
              <c:f>Tendens!$B$17:$J$17</c:f>
              <c:numCache>
                <c:formatCode>General</c:formatCode>
                <c:ptCount val="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</c:numCache>
            </c:numRef>
          </c:cat>
          <c:val>
            <c:numRef>
              <c:f>Tendens!$B$18:$J$18</c:f>
              <c:numCache>
                <c:formatCode>General</c:formatCode>
                <c:ptCount val="9"/>
                <c:pt idx="0">
                  <c:v>18879</c:v>
                </c:pt>
                <c:pt idx="1">
                  <c:v>20675</c:v>
                </c:pt>
                <c:pt idx="2">
                  <c:v>24455</c:v>
                </c:pt>
                <c:pt idx="3">
                  <c:v>24759</c:v>
                </c:pt>
                <c:pt idx="4">
                  <c:v>24126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141696"/>
        <c:axId val="186147584"/>
      </c:barChart>
      <c:catAx>
        <c:axId val="186141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6147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147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6141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>
      <c:oddHeader>&amp;L</c:oddHeader>
      <c:oddFooter>Sida &amp;S</c:oddFooter>
    </c:headerFooter>
    <c:pageMargins b="1" l="0.75000000000000622" r="0.7500000000000062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Reparation - lokal</a:t>
            </a:r>
          </a:p>
        </c:rich>
      </c:tx>
      <c:layout>
        <c:manualLayout>
          <c:xMode val="edge"/>
          <c:yMode val="edge"/>
          <c:x val="0.42033525549083312"/>
          <c:y val="2.58524458265908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43409557367819"/>
          <c:y val="9.5541471189373728E-2"/>
          <c:w val="0.87042882830521162"/>
          <c:h val="0.87673350032600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Tendens!$A$20</c:f>
              <c:strCache>
                <c:ptCount val="1"/>
                <c:pt idx="0">
                  <c:v>Reparation-lokal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Tendens!$B$19:$J$19</c:f>
              <c:numCache>
                <c:formatCode>General</c:formatCode>
                <c:ptCount val="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</c:numCache>
            </c:numRef>
          </c:cat>
          <c:val>
            <c:numRef>
              <c:f>Tendens!$B$20:$J$20</c:f>
              <c:numCache>
                <c:formatCode>General</c:formatCode>
                <c:ptCount val="9"/>
                <c:pt idx="0">
                  <c:v>7322</c:v>
                </c:pt>
                <c:pt idx="1">
                  <c:v>839</c:v>
                </c:pt>
                <c:pt idx="2">
                  <c:v>3000</c:v>
                </c:pt>
                <c:pt idx="3">
                  <c:v>524</c:v>
                </c:pt>
                <c:pt idx="4">
                  <c:v>307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862400"/>
        <c:axId val="185876480"/>
      </c:barChart>
      <c:catAx>
        <c:axId val="1858624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5876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876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5862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>
      <c:oddHeader>&amp;L</c:oddHeader>
      <c:oddFooter>Sida &amp;S</c:oddFooter>
    </c:headerFooter>
    <c:pageMargins b="1" l="0.75000000000000622" r="0.7500000000000062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Övriga hyreskostnader</a:t>
            </a:r>
          </a:p>
        </c:rich>
      </c:tx>
      <c:layout>
        <c:manualLayout>
          <c:xMode val="edge"/>
          <c:yMode val="edge"/>
          <c:x val="0.39341305284600631"/>
          <c:y val="2.58524458265908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225832295469879E-2"/>
          <c:y val="9.5541471189373728E-2"/>
          <c:w val="0.85954217376421149"/>
          <c:h val="0.87673350032600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Tendens!$A$22</c:f>
              <c:strCache>
                <c:ptCount val="1"/>
                <c:pt idx="0">
                  <c:v>Övr hyreskostn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numRef>
              <c:f>Tendens!$B$21:$J$21</c:f>
              <c:numCache>
                <c:formatCode>General</c:formatCode>
                <c:ptCount val="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</c:numCache>
            </c:numRef>
          </c:cat>
          <c:val>
            <c:numRef>
              <c:f>Tendens!$B$22:$J$22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918976"/>
        <c:axId val="185920512"/>
      </c:barChart>
      <c:catAx>
        <c:axId val="1859189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5920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920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5918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>
      <c:oddHeader>&amp;L</c:oddHeader>
      <c:oddFooter>Sida &amp;S</c:oddFooter>
    </c:headerFooter>
    <c:pageMargins b="1" l="0.75000000000000622" r="0.75000000000000622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Förbrukningsinventarier</a:t>
            </a:r>
          </a:p>
        </c:rich>
      </c:tx>
      <c:layout>
        <c:manualLayout>
          <c:xMode val="edge"/>
          <c:yMode val="edge"/>
          <c:x val="0.39057698793238343"/>
          <c:y val="2.58524458265908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994532938591043E-2"/>
          <c:y val="9.3293436573152727E-2"/>
          <c:w val="0.85554970303503663"/>
          <c:h val="0.859873240704354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Tendens!$A$24</c:f>
              <c:strCache>
                <c:ptCount val="1"/>
                <c:pt idx="0">
                  <c:v>Förbruk.inventarier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numRef>
              <c:f>Tendens!$B$23:$J$23</c:f>
              <c:numCache>
                <c:formatCode>General</c:formatCode>
                <c:ptCount val="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</c:numCache>
            </c:numRef>
          </c:cat>
          <c:val>
            <c:numRef>
              <c:f>Tendens!$B$24:$J$24</c:f>
              <c:numCache>
                <c:formatCode>General</c:formatCode>
                <c:ptCount val="9"/>
                <c:pt idx="0">
                  <c:v>0</c:v>
                </c:pt>
                <c:pt idx="1">
                  <c:v>2100</c:v>
                </c:pt>
                <c:pt idx="2">
                  <c:v>881</c:v>
                </c:pt>
                <c:pt idx="3">
                  <c:v>3359</c:v>
                </c:pt>
                <c:pt idx="4">
                  <c:v>736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032896"/>
        <c:axId val="186034432"/>
      </c:barChart>
      <c:catAx>
        <c:axId val="1860328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6034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034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6032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>
      <c:oddHeader>&amp;L</c:oddHeader>
      <c:oddFooter>Sida &amp;S</c:oddFooter>
    </c:headerFooter>
    <c:pageMargins b="1" l="0.75000000000000622" r="0.75000000000000622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Förbrukningsmaterial</a:t>
            </a:r>
          </a:p>
        </c:rich>
      </c:tx>
      <c:layout>
        <c:manualLayout>
          <c:xMode val="edge"/>
          <c:yMode val="edge"/>
          <c:x val="0.40373824058509233"/>
          <c:y val="2.58524458265908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457943925235307E-2"/>
          <c:y val="0.10003754042181506"/>
          <c:w val="0.84485981308412783"/>
          <c:h val="0.85312913685570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Tendens!$A$26</c:f>
              <c:strCache>
                <c:ptCount val="1"/>
                <c:pt idx="0">
                  <c:v>Förbrukn.material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Tendens!$B$25:$J$25</c:f>
              <c:numCache>
                <c:formatCode>General</c:formatCode>
                <c:ptCount val="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</c:numCache>
            </c:numRef>
          </c:cat>
          <c:val>
            <c:numRef>
              <c:f>Tendens!$B$26:$J$26</c:f>
              <c:numCache>
                <c:formatCode>General</c:formatCode>
                <c:ptCount val="9"/>
                <c:pt idx="0">
                  <c:v>1404</c:v>
                </c:pt>
                <c:pt idx="1">
                  <c:v>544</c:v>
                </c:pt>
                <c:pt idx="2">
                  <c:v>0</c:v>
                </c:pt>
                <c:pt idx="3">
                  <c:v>2895</c:v>
                </c:pt>
                <c:pt idx="4">
                  <c:v>1038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077184"/>
        <c:axId val="186078720"/>
      </c:barChart>
      <c:catAx>
        <c:axId val="1860771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6078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078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6077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>
      <c:oddHeader>&amp;L</c:oddHeader>
      <c:oddFooter>Sida &amp;S</c:oddFooter>
    </c:headerFooter>
    <c:pageMargins b="1" l="0.75000000000000622" r="0.75000000000000622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Kontorsmaterial</a:t>
            </a:r>
          </a:p>
        </c:rich>
      </c:tx>
      <c:layout>
        <c:manualLayout>
          <c:xMode val="edge"/>
          <c:yMode val="edge"/>
          <c:x val="0.4266839329393875"/>
          <c:y val="2.58524458265908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99109108407792E-2"/>
          <c:y val="9.3293436573152727E-2"/>
          <c:w val="0.8628078572508564"/>
          <c:h val="0.859873240704354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Tendens!$A$28</c:f>
              <c:strCache>
                <c:ptCount val="1"/>
                <c:pt idx="0">
                  <c:v>Kontorsmaterial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numRef>
              <c:f>Tendens!$B$27:$J$27</c:f>
              <c:numCache>
                <c:formatCode>General</c:formatCode>
                <c:ptCount val="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</c:numCache>
            </c:numRef>
          </c:cat>
          <c:val>
            <c:numRef>
              <c:f>Tendens!$B$28:$J$28</c:f>
              <c:numCache>
                <c:formatCode>General</c:formatCode>
                <c:ptCount val="9"/>
                <c:pt idx="0">
                  <c:v>1338</c:v>
                </c:pt>
                <c:pt idx="1">
                  <c:v>451</c:v>
                </c:pt>
                <c:pt idx="2">
                  <c:v>350</c:v>
                </c:pt>
                <c:pt idx="3">
                  <c:v>150</c:v>
                </c:pt>
                <c:pt idx="4">
                  <c:v>1364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117120"/>
        <c:axId val="186188544"/>
      </c:barChart>
      <c:catAx>
        <c:axId val="1861171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6188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188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6117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>
      <c:oddHeader>&amp;L</c:oddHeader>
      <c:oddFooter>Sida &amp;S</c:oddFooter>
    </c:headerFooter>
    <c:pageMargins b="1" l="0.75000000000000622" r="0.75000000000000622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Bensin</a:t>
            </a:r>
          </a:p>
        </c:rich>
      </c:tx>
      <c:layout>
        <c:manualLayout>
          <c:xMode val="edge"/>
          <c:yMode val="edge"/>
          <c:x val="0.46753246753247146"/>
          <c:y val="2.5775180164335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487940630797772E-2"/>
          <c:y val="8.9652727010073208E-2"/>
          <c:w val="0.86827458256030265"/>
          <c:h val="0.86290749747195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Tendens!$A$30</c:f>
              <c:strCache>
                <c:ptCount val="1"/>
                <c:pt idx="0">
                  <c:v>Bensin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numRef>
              <c:f>Tendens!$B$29:$J$29</c:f>
              <c:numCache>
                <c:formatCode>General</c:formatCode>
                <c:ptCount val="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</c:numCache>
            </c:numRef>
          </c:cat>
          <c:val>
            <c:numRef>
              <c:f>Tendens!$B$30:$J$30</c:f>
              <c:numCache>
                <c:formatCode>General</c:formatCode>
                <c:ptCount val="9"/>
                <c:pt idx="0">
                  <c:v>575</c:v>
                </c:pt>
                <c:pt idx="1">
                  <c:v>501</c:v>
                </c:pt>
                <c:pt idx="2">
                  <c:v>458</c:v>
                </c:pt>
                <c:pt idx="3">
                  <c:v>308</c:v>
                </c:pt>
                <c:pt idx="4">
                  <c:v>574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226944"/>
        <c:axId val="186241024"/>
      </c:barChart>
      <c:catAx>
        <c:axId val="1862269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6241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241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62269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>
      <c:oddHeader>&amp;L</c:oddHeader>
      <c:oddFooter>Sida &amp;S</c:oddFooter>
    </c:headerFooter>
    <c:pageMargins b="1" l="0.75000000000000622" r="0.75000000000000622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Rep./underhåll - maskiner</a:t>
            </a:r>
          </a:p>
        </c:rich>
      </c:tx>
      <c:layout>
        <c:manualLayout>
          <c:xMode val="edge"/>
          <c:yMode val="edge"/>
          <c:x val="0.38309769612131817"/>
          <c:y val="2.58136482939636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84981022953193E-2"/>
          <c:y val="7.5196408529742034E-2"/>
          <c:w val="0.87723838785468999"/>
          <c:h val="0.8776655443322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Tendens!$A$32</c:f>
              <c:strCache>
                <c:ptCount val="1"/>
                <c:pt idx="0">
                  <c:v>Rep/Und. maskiner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numRef>
              <c:f>Tendens!$B$31:$J$31</c:f>
              <c:numCache>
                <c:formatCode>General</c:formatCode>
                <c:ptCount val="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</c:numCache>
            </c:numRef>
          </c:cat>
          <c:val>
            <c:numRef>
              <c:f>Tendens!$B$32:$J$32</c:f>
              <c:numCache>
                <c:formatCode>General</c:formatCode>
                <c:ptCount val="9"/>
                <c:pt idx="0">
                  <c:v>611</c:v>
                </c:pt>
                <c:pt idx="1">
                  <c:v>1894</c:v>
                </c:pt>
                <c:pt idx="2">
                  <c:v>0</c:v>
                </c:pt>
                <c:pt idx="3">
                  <c:v>1719</c:v>
                </c:pt>
                <c:pt idx="4">
                  <c:v>1082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271232"/>
        <c:axId val="186272768"/>
      </c:barChart>
      <c:catAx>
        <c:axId val="1862712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6272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272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6271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>
      <c:oddHeader>&amp;L</c:oddHeader>
      <c:oddFooter>Sida &amp;S</c:oddFooter>
    </c:headerFooter>
    <c:pageMargins b="1" l="0.75000000000000622" r="0.7500000000000062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Övriga reparationer</a:t>
            </a:r>
          </a:p>
        </c:rich>
      </c:tx>
      <c:layout>
        <c:manualLayout>
          <c:xMode val="edge"/>
          <c:yMode val="edge"/>
          <c:x val="0.40849527017377985"/>
          <c:y val="2.58524458265908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691557146360266E-2"/>
          <c:y val="8.9921384648821448E-2"/>
          <c:w val="0.88070063717579417"/>
          <c:h val="0.863245292628703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Tendens!$A$34</c:f>
              <c:strCache>
                <c:ptCount val="1"/>
                <c:pt idx="0">
                  <c:v>Övriga reparationer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numRef>
              <c:f>Tendens!$B$33:$J$33</c:f>
              <c:numCache>
                <c:formatCode>General</c:formatCode>
                <c:ptCount val="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</c:numCache>
            </c:numRef>
          </c:cat>
          <c:val>
            <c:numRef>
              <c:f>Tendens!$B$34:$J$34</c:f>
              <c:numCache>
                <c:formatCode>General</c:formatCode>
                <c:ptCount val="9"/>
                <c:pt idx="0">
                  <c:v>0</c:v>
                </c:pt>
                <c:pt idx="1">
                  <c:v>555</c:v>
                </c:pt>
                <c:pt idx="2">
                  <c:v>0</c:v>
                </c:pt>
                <c:pt idx="3">
                  <c:v>1360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385152"/>
        <c:axId val="186386688"/>
      </c:barChart>
      <c:catAx>
        <c:axId val="186385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6386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386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63851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>
      <c:oddHeader>&amp;L</c:oddHeader>
      <c:oddFooter>Sida &amp;S</c:oddFooter>
    </c:headerFooter>
    <c:pageMargins b="1" l="0.75000000000000622" r="0.750000000000006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7.0922108616793794E-2"/>
          <c:y val="2.7412310054642612E-2"/>
          <c:w val="0.78191624750015154"/>
          <c:h val="0.944079958281899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'Budgetblad HS'!$AB$10</c:f>
              <c:strCache>
                <c:ptCount val="1"/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multiLvlStrRef>
              <c:f>'Budgetblad HS'!$AC$9:$AJ$9</c:f>
            </c:multiLvlStrRef>
          </c:cat>
          <c:val>
            <c:numRef>
              <c:f>'Budgetblad HS'!$AC$10:$AJ$10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286976"/>
        <c:axId val="182296960"/>
      </c:barChart>
      <c:catAx>
        <c:axId val="1822869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2296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2296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2286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234191470747713"/>
          <c:y val="0.46381624994244819"/>
          <c:w val="0.11347536345190878"/>
          <c:h val="4.276315789473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>
      <c:oddHeader>&amp;L</c:oddHeader>
      <c:oddFooter>Sida &amp;S</c:oddFooter>
    </c:headerFooter>
    <c:pageMargins b="1" l="0.75000000000000622" r="0.75000000000000622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Telefon</a:t>
            </a:r>
          </a:p>
        </c:rich>
      </c:tx>
      <c:layout>
        <c:manualLayout>
          <c:xMode val="edge"/>
          <c:yMode val="edge"/>
          <c:x val="0.46255570605659169"/>
          <c:y val="2.58912118743782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99109108407792E-2"/>
          <c:y val="7.4296544172937004E-2"/>
          <c:w val="0.88923960780120137"/>
          <c:h val="0.878050067498347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Tendens!$A$38</c:f>
              <c:strCache>
                <c:ptCount val="1"/>
                <c:pt idx="0">
                  <c:v>Telefon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numRef>
              <c:f>Tendens!$B$37:$J$37</c:f>
              <c:numCache>
                <c:formatCode>General</c:formatCode>
                <c:ptCount val="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</c:numCache>
            </c:numRef>
          </c:cat>
          <c:val>
            <c:numRef>
              <c:f>Tendens!$B$38:$J$38</c:f>
              <c:numCache>
                <c:formatCode>General</c:formatCode>
                <c:ptCount val="9"/>
                <c:pt idx="0">
                  <c:v>1511</c:v>
                </c:pt>
                <c:pt idx="1">
                  <c:v>1809</c:v>
                </c:pt>
                <c:pt idx="2">
                  <c:v>2061</c:v>
                </c:pt>
                <c:pt idx="3">
                  <c:v>1928</c:v>
                </c:pt>
                <c:pt idx="4">
                  <c:v>2238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515456"/>
        <c:axId val="186516992"/>
      </c:barChart>
      <c:catAx>
        <c:axId val="1865154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6516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516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6515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>
      <c:oddHeader>&amp;L</c:oddHeader>
      <c:oddFooter>Sida &amp;S</c:oddFooter>
    </c:headerFooter>
    <c:pageMargins b="1" l="0.75000000000000622" r="0.75000000000000622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Gåvor - uppvaktning</a:t>
            </a:r>
          </a:p>
        </c:rich>
      </c:tx>
      <c:layout>
        <c:manualLayout>
          <c:xMode val="edge"/>
          <c:yMode val="edge"/>
          <c:x val="0.40474745534856921"/>
          <c:y val="2.58136482939636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691557146360266E-2"/>
          <c:y val="6.7340067340067339E-2"/>
          <c:w val="0.8900697928904211"/>
          <c:h val="0.8855218855218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Tendens!$A$42</c:f>
              <c:strCache>
                <c:ptCount val="1"/>
                <c:pt idx="0">
                  <c:v>Gåvor - uppvaktn.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numRef>
              <c:f>Tendens!$B$41:$J$41</c:f>
              <c:numCache>
                <c:formatCode>General</c:formatCode>
                <c:ptCount val="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</c:numCache>
            </c:numRef>
          </c:cat>
          <c:val>
            <c:numRef>
              <c:f>Tendens!$B$42:$J$42</c:f>
              <c:numCache>
                <c:formatCode>General</c:formatCode>
                <c:ptCount val="9"/>
                <c:pt idx="0">
                  <c:v>1251</c:v>
                </c:pt>
                <c:pt idx="1">
                  <c:v>1177</c:v>
                </c:pt>
                <c:pt idx="2">
                  <c:v>1529</c:v>
                </c:pt>
                <c:pt idx="3">
                  <c:v>1654</c:v>
                </c:pt>
                <c:pt idx="4">
                  <c:v>2158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547200"/>
        <c:axId val="186548992"/>
      </c:barChart>
      <c:catAx>
        <c:axId val="1865472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6548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548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6547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>
      <c:oddHeader>&amp;L</c:oddHeader>
      <c:oddFooter>Sida &amp;S</c:oddFooter>
    </c:headerFooter>
    <c:pageMargins b="1" l="0.75000000000000622" r="0.75000000000000622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Kost</a:t>
            </a:r>
          </a:p>
        </c:rich>
      </c:tx>
      <c:layout>
        <c:manualLayout>
          <c:xMode val="edge"/>
          <c:yMode val="edge"/>
          <c:x val="0.47545167861480464"/>
          <c:y val="2.58524458265908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225832295469879E-2"/>
          <c:y val="8.4301298108270264E-2"/>
          <c:w val="0.87445830693148663"/>
          <c:h val="0.86886537916923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Tendens!$A$44</c:f>
              <c:strCache>
                <c:ptCount val="1"/>
                <c:pt idx="0">
                  <c:v>Kost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numRef>
              <c:f>Tendens!$B$43:$J$43</c:f>
              <c:numCache>
                <c:formatCode>General</c:formatCode>
                <c:ptCount val="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</c:numCache>
            </c:numRef>
          </c:cat>
          <c:val>
            <c:numRef>
              <c:f>Tendens!$B$44:$J$44</c:f>
              <c:numCache>
                <c:formatCode>General</c:formatCode>
                <c:ptCount val="9"/>
                <c:pt idx="0">
                  <c:v>1759</c:v>
                </c:pt>
                <c:pt idx="1">
                  <c:v>2799</c:v>
                </c:pt>
                <c:pt idx="2">
                  <c:v>2790</c:v>
                </c:pt>
                <c:pt idx="3">
                  <c:v>4323</c:v>
                </c:pt>
                <c:pt idx="4">
                  <c:v>2135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571008"/>
        <c:axId val="186601472"/>
      </c:barChart>
      <c:catAx>
        <c:axId val="1865710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6601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601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6571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>
      <c:oddHeader>&amp;L</c:oddHeader>
      <c:oddFooter>Sida &amp;S</c:oddFooter>
    </c:headerFooter>
    <c:pageMargins b="1" l="0.75000000000000622" r="0.75000000000000622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Försäkringskostnader</a:t>
            </a:r>
          </a:p>
        </c:rich>
      </c:tx>
      <c:layout>
        <c:manualLayout>
          <c:xMode val="edge"/>
          <c:yMode val="edge"/>
          <c:x val="0.39900654209269165"/>
          <c:y val="2.58524458265908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225832295469879E-2"/>
          <c:y val="8.7673350032600891E-2"/>
          <c:w val="0.88191637351512353"/>
          <c:h val="0.865493327244906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Tendens!$A$46</c:f>
              <c:strCache>
                <c:ptCount val="1"/>
                <c:pt idx="0">
                  <c:v>Försäkringskostnader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numRef>
              <c:f>Tendens!$B$45:$J$45</c:f>
              <c:numCache>
                <c:formatCode>General</c:formatCode>
                <c:ptCount val="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</c:numCache>
            </c:numRef>
          </c:cat>
          <c:val>
            <c:numRef>
              <c:f>Tendens!$B$46:$J$46</c:f>
              <c:numCache>
                <c:formatCode>General</c:formatCode>
                <c:ptCount val="9"/>
                <c:pt idx="0">
                  <c:v>210</c:v>
                </c:pt>
                <c:pt idx="1">
                  <c:v>525</c:v>
                </c:pt>
                <c:pt idx="2">
                  <c:v>1761</c:v>
                </c:pt>
                <c:pt idx="3">
                  <c:v>1727</c:v>
                </c:pt>
                <c:pt idx="4">
                  <c:v>1620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639872"/>
        <c:axId val="186641408"/>
      </c:barChart>
      <c:catAx>
        <c:axId val="1866398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6641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641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663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>
      <c:oddHeader>&amp;L</c:oddHeader>
      <c:oddFooter>Sida &amp;S</c:oddFooter>
    </c:headerFooter>
    <c:pageMargins b="1" l="0.75000000000000622" r="0.75000000000000622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Bankkostnader</a:t>
            </a:r>
          </a:p>
        </c:rich>
      </c:tx>
      <c:layout>
        <c:manualLayout>
          <c:xMode val="edge"/>
          <c:yMode val="edge"/>
          <c:x val="0.42776127415891196"/>
          <c:y val="2.58524458265908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637457209821627E-2"/>
          <c:y val="7.9805228875829123E-2"/>
          <c:w val="0.88391385033973369"/>
          <c:h val="0.8924697426395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Tendens!$A$48</c:f>
              <c:strCache>
                <c:ptCount val="1"/>
                <c:pt idx="0">
                  <c:v>Bankkostn.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numRef>
              <c:f>Tendens!$B$47:$J$47</c:f>
              <c:numCache>
                <c:formatCode>General</c:formatCode>
                <c:ptCount val="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</c:numCache>
            </c:numRef>
          </c:cat>
          <c:val>
            <c:numRef>
              <c:f>Tendens!$B$48:$J$48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375</c:v>
                </c:pt>
                <c:pt idx="3">
                  <c:v>325</c:v>
                </c:pt>
                <c:pt idx="4">
                  <c:v>530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680448"/>
        <c:axId val="186681984"/>
      </c:barChart>
      <c:catAx>
        <c:axId val="1866804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6681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681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6680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>
      <c:oddHeader>&amp;L</c:oddHeader>
      <c:oddFooter>Sida &amp;S</c:oddFooter>
    </c:headerFooter>
    <c:pageMargins b="1" l="0.75000000000000622" r="0.750000000000006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7.1813285457809822E-2"/>
          <c:y val="2.7472542213546797E-2"/>
          <c:w val="0.77917414721723521"/>
          <c:h val="0.94395655045745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'Budgetblad HS'!$AB$15</c:f>
              <c:strCache>
                <c:ptCount val="1"/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'Budgetblad HS'!$AC$14:$AJ$14</c:f>
              <c:numCache>
                <c:formatCode>General</c:formatCode>
                <c:ptCount val="8"/>
              </c:numCache>
            </c:numRef>
          </c:cat>
          <c:val>
            <c:numRef>
              <c:f>'Budgetblad HS'!$AC$15:$AJ$15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195328"/>
        <c:axId val="182196864"/>
      </c:barChart>
      <c:catAx>
        <c:axId val="1821953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2196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2196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2195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073608617594267"/>
          <c:y val="0.46373649447665194"/>
          <c:w val="0.1149012567324954"/>
          <c:h val="4.28571428571429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>
      <c:oddHeader>&amp;L</c:oddHeader>
      <c:oddFooter>Sida &amp;S</c:oddFooter>
    </c:headerFooter>
    <c:pageMargins b="1" l="0.75000000000000622" r="0.750000000000006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Annonsintäkt</a:t>
            </a:r>
          </a:p>
        </c:rich>
      </c:tx>
      <c:layout>
        <c:manualLayout>
          <c:xMode val="edge"/>
          <c:yMode val="edge"/>
          <c:x val="0.42286747792890206"/>
          <c:y val="2.5622053216044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88747731397434E-2"/>
          <c:y val="0.14816200868136931"/>
          <c:w val="0.78765880217786455"/>
          <c:h val="0.825474048367620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Tendens!$A$2</c:f>
              <c:strCache>
                <c:ptCount val="1"/>
                <c:pt idx="0">
                  <c:v>Annonsintäkter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numRef>
              <c:f>Tendens!$B$1:$J$1</c:f>
              <c:numCache>
                <c:formatCode>General</c:formatCode>
                <c:ptCount val="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</c:numCache>
            </c:numRef>
          </c:cat>
          <c:val>
            <c:numRef>
              <c:f>Tendens!$B$2:$J$2</c:f>
              <c:numCache>
                <c:formatCode>General</c:formatCode>
                <c:ptCount val="9"/>
                <c:pt idx="0">
                  <c:v>1600</c:v>
                </c:pt>
                <c:pt idx="1">
                  <c:v>3400</c:v>
                </c:pt>
                <c:pt idx="2">
                  <c:v>2800</c:v>
                </c:pt>
                <c:pt idx="3">
                  <c:v>1600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911552"/>
        <c:axId val="183913088"/>
      </c:barChart>
      <c:catAx>
        <c:axId val="1839115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3913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3913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3911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>
      <c:oddHeader>&amp;L</c:oddHeader>
      <c:oddFooter>Sida &amp;S</c:oddFooter>
    </c:headerFooter>
    <c:pageMargins b="1" l="0.75000000000000622" r="0.750000000000006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Lokalbidrag - kommunen</a:t>
            </a:r>
          </a:p>
        </c:rich>
      </c:tx>
      <c:layout>
        <c:manualLayout>
          <c:xMode val="edge"/>
          <c:yMode val="edge"/>
          <c:x val="0.35390198043426774"/>
          <c:y val="2.5660133418328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854809437386584E-2"/>
          <c:y val="0.11045014185417128"/>
          <c:w val="0.81851179673321239"/>
          <c:h val="0.849015736879034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Tendens!$A$6</c:f>
              <c:strCache>
                <c:ptCount val="1"/>
                <c:pt idx="0">
                  <c:v>Lokalbidr. kommun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numRef>
              <c:f>Tendens!$B$5:$J$5</c:f>
              <c:numCache>
                <c:formatCode>General</c:formatCode>
                <c:ptCount val="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</c:numCache>
            </c:numRef>
          </c:cat>
          <c:val>
            <c:numRef>
              <c:f>Tendens!$B$6:$J$6</c:f>
              <c:numCache>
                <c:formatCode>General</c:formatCode>
                <c:ptCount val="9"/>
                <c:pt idx="0">
                  <c:v>3200</c:v>
                </c:pt>
                <c:pt idx="1">
                  <c:v>5200</c:v>
                </c:pt>
                <c:pt idx="2">
                  <c:v>6400</c:v>
                </c:pt>
                <c:pt idx="3">
                  <c:v>8000</c:v>
                </c:pt>
                <c:pt idx="4">
                  <c:v>4200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809152"/>
        <c:axId val="185819136"/>
      </c:barChart>
      <c:catAx>
        <c:axId val="185809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5819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81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58091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>
      <c:oddHeader>&amp;L</c:oddHeader>
      <c:oddFooter>Sida &amp;S</c:oddFooter>
    </c:headerFooter>
    <c:pageMargins b="1" l="0.75000000000000622" r="0.750000000000006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Aktivitetsbidrag - kommunen</a:t>
            </a:r>
          </a:p>
        </c:rich>
      </c:tx>
      <c:layout>
        <c:manualLayout>
          <c:xMode val="edge"/>
          <c:yMode val="edge"/>
          <c:x val="0.33068048479234907"/>
          <c:y val="2.58136482939636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670130392037258E-2"/>
          <c:y val="8.7542087542087532E-2"/>
          <c:w val="0.8524209000423395"/>
          <c:h val="0.870931537598213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Tendens!$A$8</c:f>
              <c:strCache>
                <c:ptCount val="1"/>
                <c:pt idx="0">
                  <c:v>Aktivitetsbid. komm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numRef>
              <c:f>Tendens!$B$7:$J$7</c:f>
              <c:numCache>
                <c:formatCode>General</c:formatCode>
                <c:ptCount val="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</c:numCache>
            </c:numRef>
          </c:cat>
          <c:val>
            <c:numRef>
              <c:f>Tendens!$B$8:$J$8</c:f>
              <c:numCache>
                <c:formatCode>General</c:formatCode>
                <c:ptCount val="9"/>
                <c:pt idx="0">
                  <c:v>1750</c:v>
                </c:pt>
                <c:pt idx="1">
                  <c:v>3913</c:v>
                </c:pt>
                <c:pt idx="2">
                  <c:v>4824</c:v>
                </c:pt>
                <c:pt idx="3">
                  <c:v>0</c:v>
                </c:pt>
                <c:pt idx="4">
                  <c:v>4162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841152"/>
        <c:axId val="185842688"/>
      </c:barChart>
      <c:catAx>
        <c:axId val="185841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5842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842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58411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>
      <c:oddHeader>&amp;L</c:oddHeader>
      <c:oddFooter>Sida &amp;S</c:oddFooter>
    </c:headerFooter>
    <c:pageMargins b="1" l="0.75000000000000622" r="0.75000000000000622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Aktivitetsbidrag - Ö.L.I.</a:t>
            </a:r>
          </a:p>
        </c:rich>
      </c:tx>
      <c:layout>
        <c:manualLayout>
          <c:xMode val="edge"/>
          <c:yMode val="edge"/>
          <c:x val="0.39615666071481692"/>
          <c:y val="2.5930067142067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29398623245112"/>
          <c:y val="8.9064261555807822E-2"/>
          <c:w val="0.87972828159908356"/>
          <c:h val="0.888387824126259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Tendens!$A$10</c:f>
              <c:strCache>
                <c:ptCount val="1"/>
                <c:pt idx="0">
                  <c:v>Aktivitetsbid. Ö.L.I.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numRef>
              <c:f>Tendens!$B$9:$J$9</c:f>
              <c:numCache>
                <c:formatCode>General</c:formatCode>
                <c:ptCount val="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</c:numCache>
            </c:numRef>
          </c:cat>
          <c:val>
            <c:numRef>
              <c:f>Tendens!$B$10:$J$10</c:f>
              <c:numCache>
                <c:formatCode>General</c:formatCode>
                <c:ptCount val="9"/>
                <c:pt idx="3">
                  <c:v>606</c:v>
                </c:pt>
                <c:pt idx="4">
                  <c:v>2408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267520"/>
        <c:axId val="184269056"/>
      </c:barChart>
      <c:catAx>
        <c:axId val="1842675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4269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4269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4267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>
      <c:oddHeader>&amp;L</c:oddHeader>
      <c:oddFooter>Sida &amp;S</c:oddFooter>
    </c:headerFooter>
    <c:pageMargins b="1" l="0.75000000000000622" r="0.750000000000006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Ränteintäkter</a:t>
            </a:r>
          </a:p>
        </c:rich>
      </c:tx>
      <c:layout>
        <c:manualLayout>
          <c:xMode val="edge"/>
          <c:yMode val="edge"/>
          <c:x val="0.41929494872620476"/>
          <c:y val="2.58524458265908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15955473098317"/>
          <c:y val="9.5541471189373728E-2"/>
          <c:w val="0.84230055658627778"/>
          <c:h val="0.87560948301790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Tendens!$A$12</c:f>
              <c:strCache>
                <c:ptCount val="1"/>
                <c:pt idx="0">
                  <c:v>Ränteintäkter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numRef>
              <c:f>Tendens!$B$11:$J$11</c:f>
              <c:numCache>
                <c:formatCode>General</c:formatCode>
                <c:ptCount val="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</c:numCache>
            </c:numRef>
          </c:cat>
          <c:val>
            <c:numRef>
              <c:f>Tendens!$B$12:$J$12</c:f>
              <c:numCache>
                <c:formatCode>General</c:formatCode>
                <c:ptCount val="9"/>
                <c:pt idx="0">
                  <c:v>4893</c:v>
                </c:pt>
                <c:pt idx="1">
                  <c:v>3214</c:v>
                </c:pt>
                <c:pt idx="2">
                  <c:v>2311</c:v>
                </c:pt>
                <c:pt idx="3">
                  <c:v>2212</c:v>
                </c:pt>
                <c:pt idx="4">
                  <c:v>1410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366592"/>
        <c:axId val="184368128"/>
      </c:barChart>
      <c:catAx>
        <c:axId val="184366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4368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4368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4366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>
      <c:oddHeader>&amp;L</c:oddHeader>
      <c:oddFooter>Sida &amp;S</c:oddFooter>
    </c:headerFooter>
    <c:pageMargins b="1" l="0.75000000000000622" r="0.750000000000006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Lokalhyra</a:t>
            </a:r>
          </a:p>
        </c:rich>
      </c:tx>
      <c:layout>
        <c:manualLayout>
          <c:xMode val="edge"/>
          <c:yMode val="edge"/>
          <c:x val="0.45376717616180334"/>
          <c:y val="2.58524458265908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692814444308881E-2"/>
          <c:y val="9.5541471189373728E-2"/>
          <c:w val="0.85793224206848473"/>
          <c:h val="0.857625206088151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Tendens!$A$14</c:f>
              <c:strCache>
                <c:ptCount val="1"/>
                <c:pt idx="0">
                  <c:v>Lokalhyra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numRef>
              <c:f>Tendens!$B$13:$J$13</c:f>
              <c:numCache>
                <c:formatCode>General</c:formatCode>
                <c:ptCount val="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</c:numCache>
            </c:numRef>
          </c:cat>
          <c:val>
            <c:numRef>
              <c:f>Tendens!$B$14:$J$14</c:f>
              <c:numCache>
                <c:formatCode>General</c:formatCode>
                <c:ptCount val="9"/>
                <c:pt idx="0">
                  <c:v>6496</c:v>
                </c:pt>
                <c:pt idx="1">
                  <c:v>6760</c:v>
                </c:pt>
                <c:pt idx="2">
                  <c:v>6916</c:v>
                </c:pt>
                <c:pt idx="3">
                  <c:v>7076</c:v>
                </c:pt>
                <c:pt idx="4">
                  <c:v>7076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419072"/>
        <c:axId val="184420608"/>
      </c:barChart>
      <c:catAx>
        <c:axId val="1844190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4420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4420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441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>
      <c:oddHeader>&amp;L</c:oddHeader>
      <c:oddFooter>Sida &amp;S</c:oddFooter>
    </c:headerFooter>
    <c:pageMargins b="1" l="0.75000000000000622" r="0.750000000000006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chart" Target="../charts/chart16.xml"/><Relationship Id="rId18" Type="http://schemas.openxmlformats.org/officeDocument/2006/relationships/chart" Target="../charts/chart21.xml"/><Relationship Id="rId3" Type="http://schemas.openxmlformats.org/officeDocument/2006/relationships/chart" Target="../charts/chart6.xml"/><Relationship Id="rId21" Type="http://schemas.openxmlformats.org/officeDocument/2006/relationships/chart" Target="../charts/chart24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17" Type="http://schemas.openxmlformats.org/officeDocument/2006/relationships/chart" Target="../charts/chart20.xml"/><Relationship Id="rId2" Type="http://schemas.openxmlformats.org/officeDocument/2006/relationships/chart" Target="../charts/chart5.xml"/><Relationship Id="rId16" Type="http://schemas.openxmlformats.org/officeDocument/2006/relationships/chart" Target="../charts/chart19.xml"/><Relationship Id="rId20" Type="http://schemas.openxmlformats.org/officeDocument/2006/relationships/chart" Target="../charts/chart23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5" Type="http://schemas.openxmlformats.org/officeDocument/2006/relationships/chart" Target="../charts/chart18.xml"/><Relationship Id="rId10" Type="http://schemas.openxmlformats.org/officeDocument/2006/relationships/chart" Target="../charts/chart13.xml"/><Relationship Id="rId19" Type="http://schemas.openxmlformats.org/officeDocument/2006/relationships/chart" Target="../charts/chart22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</xdr:colOff>
      <xdr:row>1</xdr:row>
      <xdr:rowOff>57150</xdr:rowOff>
    </xdr:from>
    <xdr:to>
      <xdr:col>45</xdr:col>
      <xdr:colOff>571500</xdr:colOff>
      <xdr:row>61</xdr:row>
      <xdr:rowOff>0</xdr:rowOff>
    </xdr:to>
    <xdr:graphicFrame macro="">
      <xdr:nvGraphicFramePr>
        <xdr:cNvPr id="10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38100</xdr:colOff>
      <xdr:row>1</xdr:row>
      <xdr:rowOff>76200</xdr:rowOff>
    </xdr:from>
    <xdr:to>
      <xdr:col>54</xdr:col>
      <xdr:colOff>533400</xdr:colOff>
      <xdr:row>61</xdr:row>
      <xdr:rowOff>0</xdr:rowOff>
    </xdr:to>
    <xdr:graphicFrame macro="">
      <xdr:nvGraphicFramePr>
        <xdr:cNvPr id="104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55</xdr:col>
      <xdr:colOff>85725</xdr:colOff>
      <xdr:row>1</xdr:row>
      <xdr:rowOff>95250</xdr:rowOff>
    </xdr:from>
    <xdr:to>
      <xdr:col>63</xdr:col>
      <xdr:colOff>514350</xdr:colOff>
      <xdr:row>61</xdr:row>
      <xdr:rowOff>0</xdr:rowOff>
    </xdr:to>
    <xdr:graphicFrame macro="">
      <xdr:nvGraphicFramePr>
        <xdr:cNvPr id="104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1</xdr:row>
      <xdr:rowOff>0</xdr:rowOff>
    </xdr:from>
    <xdr:to>
      <xdr:col>19</xdr:col>
      <xdr:colOff>476250</xdr:colOff>
      <xdr:row>52</xdr:row>
      <xdr:rowOff>76200</xdr:rowOff>
    </xdr:to>
    <xdr:graphicFrame macro="">
      <xdr:nvGraphicFramePr>
        <xdr:cNvPr id="21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114300</xdr:colOff>
      <xdr:row>1</xdr:row>
      <xdr:rowOff>0</xdr:rowOff>
    </xdr:from>
    <xdr:to>
      <xdr:col>28</xdr:col>
      <xdr:colOff>476250</xdr:colOff>
      <xdr:row>52</xdr:row>
      <xdr:rowOff>57150</xdr:rowOff>
    </xdr:to>
    <xdr:graphicFrame macro="">
      <xdr:nvGraphicFramePr>
        <xdr:cNvPr id="21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152400</xdr:colOff>
      <xdr:row>0</xdr:row>
      <xdr:rowOff>152400</xdr:rowOff>
    </xdr:from>
    <xdr:to>
      <xdr:col>37</xdr:col>
      <xdr:colOff>457200</xdr:colOff>
      <xdr:row>51</xdr:row>
      <xdr:rowOff>152400</xdr:rowOff>
    </xdr:to>
    <xdr:graphicFrame macro="">
      <xdr:nvGraphicFramePr>
        <xdr:cNvPr id="215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171450</xdr:colOff>
      <xdr:row>1</xdr:row>
      <xdr:rowOff>19050</xdr:rowOff>
    </xdr:from>
    <xdr:to>
      <xdr:col>46</xdr:col>
      <xdr:colOff>419100</xdr:colOff>
      <xdr:row>52</xdr:row>
      <xdr:rowOff>0</xdr:rowOff>
    </xdr:to>
    <xdr:graphicFrame macro="">
      <xdr:nvGraphicFramePr>
        <xdr:cNvPr id="215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47</xdr:col>
      <xdr:colOff>152400</xdr:colOff>
      <xdr:row>1</xdr:row>
      <xdr:rowOff>0</xdr:rowOff>
    </xdr:from>
    <xdr:to>
      <xdr:col>55</xdr:col>
      <xdr:colOff>400050</xdr:colOff>
      <xdr:row>52</xdr:row>
      <xdr:rowOff>0</xdr:rowOff>
    </xdr:to>
    <xdr:graphicFrame macro="">
      <xdr:nvGraphicFramePr>
        <xdr:cNvPr id="215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56</xdr:col>
      <xdr:colOff>133350</xdr:colOff>
      <xdr:row>1</xdr:row>
      <xdr:rowOff>0</xdr:rowOff>
    </xdr:from>
    <xdr:to>
      <xdr:col>64</xdr:col>
      <xdr:colOff>438150</xdr:colOff>
      <xdr:row>52</xdr:row>
      <xdr:rowOff>0</xdr:rowOff>
    </xdr:to>
    <xdr:graphicFrame macro="">
      <xdr:nvGraphicFramePr>
        <xdr:cNvPr id="216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65</xdr:col>
      <xdr:colOff>171450</xdr:colOff>
      <xdr:row>1</xdr:row>
      <xdr:rowOff>38100</xdr:rowOff>
    </xdr:from>
    <xdr:to>
      <xdr:col>73</xdr:col>
      <xdr:colOff>419100</xdr:colOff>
      <xdr:row>52</xdr:row>
      <xdr:rowOff>38100</xdr:rowOff>
    </xdr:to>
    <xdr:graphicFrame macro="">
      <xdr:nvGraphicFramePr>
        <xdr:cNvPr id="216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74</xdr:col>
      <xdr:colOff>190500</xdr:colOff>
      <xdr:row>1</xdr:row>
      <xdr:rowOff>0</xdr:rowOff>
    </xdr:from>
    <xdr:to>
      <xdr:col>82</xdr:col>
      <xdr:colOff>323850</xdr:colOff>
      <xdr:row>52</xdr:row>
      <xdr:rowOff>0</xdr:rowOff>
    </xdr:to>
    <xdr:graphicFrame macro="">
      <xdr:nvGraphicFramePr>
        <xdr:cNvPr id="216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83</xdr:col>
      <xdr:colOff>200025</xdr:colOff>
      <xdr:row>1</xdr:row>
      <xdr:rowOff>9525</xdr:rowOff>
    </xdr:from>
    <xdr:to>
      <xdr:col>91</xdr:col>
      <xdr:colOff>447675</xdr:colOff>
      <xdr:row>52</xdr:row>
      <xdr:rowOff>9525</xdr:rowOff>
    </xdr:to>
    <xdr:graphicFrame macro="">
      <xdr:nvGraphicFramePr>
        <xdr:cNvPr id="216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92</xdr:col>
      <xdr:colOff>200025</xdr:colOff>
      <xdr:row>1</xdr:row>
      <xdr:rowOff>0</xdr:rowOff>
    </xdr:from>
    <xdr:to>
      <xdr:col>100</xdr:col>
      <xdr:colOff>428625</xdr:colOff>
      <xdr:row>52</xdr:row>
      <xdr:rowOff>0</xdr:rowOff>
    </xdr:to>
    <xdr:graphicFrame macro="">
      <xdr:nvGraphicFramePr>
        <xdr:cNvPr id="216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101</xdr:col>
      <xdr:colOff>180975</xdr:colOff>
      <xdr:row>1</xdr:row>
      <xdr:rowOff>0</xdr:rowOff>
    </xdr:from>
    <xdr:to>
      <xdr:col>109</xdr:col>
      <xdr:colOff>419100</xdr:colOff>
      <xdr:row>52</xdr:row>
      <xdr:rowOff>0</xdr:rowOff>
    </xdr:to>
    <xdr:graphicFrame macro="">
      <xdr:nvGraphicFramePr>
        <xdr:cNvPr id="216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110</xdr:col>
      <xdr:colOff>219075</xdr:colOff>
      <xdr:row>1</xdr:row>
      <xdr:rowOff>0</xdr:rowOff>
    </xdr:from>
    <xdr:to>
      <xdr:col>118</xdr:col>
      <xdr:colOff>428625</xdr:colOff>
      <xdr:row>52</xdr:row>
      <xdr:rowOff>0</xdr:rowOff>
    </xdr:to>
    <xdr:graphicFrame macro="">
      <xdr:nvGraphicFramePr>
        <xdr:cNvPr id="216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119</xdr:col>
      <xdr:colOff>219075</xdr:colOff>
      <xdr:row>0</xdr:row>
      <xdr:rowOff>161925</xdr:rowOff>
    </xdr:from>
    <xdr:to>
      <xdr:col>127</xdr:col>
      <xdr:colOff>381000</xdr:colOff>
      <xdr:row>51</xdr:row>
      <xdr:rowOff>152400</xdr:rowOff>
    </xdr:to>
    <xdr:graphicFrame macro="">
      <xdr:nvGraphicFramePr>
        <xdr:cNvPr id="2167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128</xdr:col>
      <xdr:colOff>161925</xdr:colOff>
      <xdr:row>0</xdr:row>
      <xdr:rowOff>152400</xdr:rowOff>
    </xdr:from>
    <xdr:to>
      <xdr:col>136</xdr:col>
      <xdr:colOff>419100</xdr:colOff>
      <xdr:row>52</xdr:row>
      <xdr:rowOff>0</xdr:rowOff>
    </xdr:to>
    <xdr:graphicFrame macro="">
      <xdr:nvGraphicFramePr>
        <xdr:cNvPr id="2168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137</xdr:col>
      <xdr:colOff>161925</xdr:colOff>
      <xdr:row>0</xdr:row>
      <xdr:rowOff>161925</xdr:rowOff>
    </xdr:from>
    <xdr:to>
      <xdr:col>145</xdr:col>
      <xdr:colOff>428625</xdr:colOff>
      <xdr:row>52</xdr:row>
      <xdr:rowOff>0</xdr:rowOff>
    </xdr:to>
    <xdr:graphicFrame macro="">
      <xdr:nvGraphicFramePr>
        <xdr:cNvPr id="2169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146</xdr:col>
      <xdr:colOff>190500</xdr:colOff>
      <xdr:row>1</xdr:row>
      <xdr:rowOff>0</xdr:rowOff>
    </xdr:from>
    <xdr:to>
      <xdr:col>154</xdr:col>
      <xdr:colOff>390525</xdr:colOff>
      <xdr:row>52</xdr:row>
      <xdr:rowOff>0</xdr:rowOff>
    </xdr:to>
    <xdr:graphicFrame macro="">
      <xdr:nvGraphicFramePr>
        <xdr:cNvPr id="2170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155</xdr:col>
      <xdr:colOff>228600</xdr:colOff>
      <xdr:row>1</xdr:row>
      <xdr:rowOff>0</xdr:rowOff>
    </xdr:from>
    <xdr:to>
      <xdr:col>163</xdr:col>
      <xdr:colOff>390525</xdr:colOff>
      <xdr:row>51</xdr:row>
      <xdr:rowOff>152400</xdr:rowOff>
    </xdr:to>
    <xdr:graphicFrame macro="">
      <xdr:nvGraphicFramePr>
        <xdr:cNvPr id="2171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164</xdr:col>
      <xdr:colOff>190500</xdr:colOff>
      <xdr:row>0</xdr:row>
      <xdr:rowOff>161925</xdr:rowOff>
    </xdr:from>
    <xdr:to>
      <xdr:col>172</xdr:col>
      <xdr:colOff>390525</xdr:colOff>
      <xdr:row>52</xdr:row>
      <xdr:rowOff>0</xdr:rowOff>
    </xdr:to>
    <xdr:graphicFrame macro="">
      <xdr:nvGraphicFramePr>
        <xdr:cNvPr id="2172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173</xdr:col>
      <xdr:colOff>180975</xdr:colOff>
      <xdr:row>1</xdr:row>
      <xdr:rowOff>0</xdr:rowOff>
    </xdr:from>
    <xdr:to>
      <xdr:col>181</xdr:col>
      <xdr:colOff>409575</xdr:colOff>
      <xdr:row>52</xdr:row>
      <xdr:rowOff>0</xdr:rowOff>
    </xdr:to>
    <xdr:graphicFrame macro="">
      <xdr:nvGraphicFramePr>
        <xdr:cNvPr id="2173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182</xdr:col>
      <xdr:colOff>190500</xdr:colOff>
      <xdr:row>1</xdr:row>
      <xdr:rowOff>0</xdr:rowOff>
    </xdr:from>
    <xdr:to>
      <xdr:col>190</xdr:col>
      <xdr:colOff>419100</xdr:colOff>
      <xdr:row>52</xdr:row>
      <xdr:rowOff>0</xdr:rowOff>
    </xdr:to>
    <xdr:graphicFrame macro="">
      <xdr:nvGraphicFramePr>
        <xdr:cNvPr id="2174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191</xdr:col>
      <xdr:colOff>219075</xdr:colOff>
      <xdr:row>1</xdr:row>
      <xdr:rowOff>0</xdr:rowOff>
    </xdr:from>
    <xdr:to>
      <xdr:col>199</xdr:col>
      <xdr:colOff>371475</xdr:colOff>
      <xdr:row>52</xdr:row>
      <xdr:rowOff>0</xdr:rowOff>
    </xdr:to>
    <xdr:graphicFrame macro="">
      <xdr:nvGraphicFramePr>
        <xdr:cNvPr id="2175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12</xdr:row>
      <xdr:rowOff>228600</xdr:rowOff>
    </xdr:from>
    <xdr:to>
      <xdr:col>5</xdr:col>
      <xdr:colOff>171450</xdr:colOff>
      <xdr:row>13</xdr:row>
      <xdr:rowOff>409575</xdr:rowOff>
    </xdr:to>
    <xdr:pic>
      <xdr:nvPicPr>
        <xdr:cNvPr id="30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6950" y="3152775"/>
          <a:ext cx="952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-E/Documents/KBK/EKONOMI/2013/KBKEKO-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-E/Documents/KBK/EKONOMI/2012/KBKEKO-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-E/Documents/KBK/EKONOMI/2011/KBKEKO-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-E/Documents/KBK/EKONOMI/2010/KBKEKO-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-E/Documents/KBK/EKONOMI/2009/KBKEKO-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-E/Documents/KBK/EKONOMI/2008/KBKEKO_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-E/Documents/KBK/EKONOMI/2007/KBKEKO_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-E/Documents/KBK/EKONOMI/2006/KBKEKO_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-E/Documents/KBK/EKONOMI/2005/KBKEKO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kslut"/>
      <sheetName val="Tersi 1"/>
      <sheetName val="Tersi 1 (2)"/>
      <sheetName val=" Halvår"/>
      <sheetName val="Projekt"/>
      <sheetName val="Tersi 2"/>
      <sheetName val="Hela året"/>
      <sheetName val="Revisberätt."/>
      <sheetName val="US m Proj"/>
      <sheetName val="HS m Proj"/>
      <sheetName val="TS m Proj "/>
      <sheetName val="AS m Proj "/>
      <sheetName val="RUS m Proj  "/>
      <sheetName val="UN m Proj "/>
      <sheetName val="Historik HS"/>
      <sheetName val="Historik TRS"/>
      <sheetName val="Konton"/>
      <sheetName val="Försblad"/>
      <sheetName val="Blad16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28430</v>
          </cell>
        </row>
        <row r="6">
          <cell r="C6">
            <v>17200</v>
          </cell>
          <cell r="F6">
            <v>15750</v>
          </cell>
        </row>
        <row r="7">
          <cell r="C7">
            <v>5400</v>
          </cell>
        </row>
        <row r="8">
          <cell r="D8">
            <v>210</v>
          </cell>
          <cell r="F8">
            <v>13890</v>
          </cell>
        </row>
        <row r="9">
          <cell r="D9">
            <v>18345</v>
          </cell>
          <cell r="F9">
            <v>48550</v>
          </cell>
          <cell r="I9">
            <v>22800</v>
          </cell>
        </row>
        <row r="10">
          <cell r="F10">
            <v>1500</v>
          </cell>
        </row>
        <row r="11">
          <cell r="C11">
            <v>600</v>
          </cell>
        </row>
        <row r="12">
          <cell r="H12">
            <v>25871.13</v>
          </cell>
        </row>
        <row r="13">
          <cell r="F13">
            <v>550</v>
          </cell>
        </row>
        <row r="15">
          <cell r="B15">
            <v>4950</v>
          </cell>
          <cell r="D15">
            <v>350</v>
          </cell>
          <cell r="F15">
            <v>1500</v>
          </cell>
          <cell r="I15">
            <v>1200</v>
          </cell>
        </row>
        <row r="16">
          <cell r="B16">
            <v>1847</v>
          </cell>
        </row>
        <row r="17">
          <cell r="F17">
            <v>1000</v>
          </cell>
        </row>
        <row r="18">
          <cell r="B18">
            <v>1290</v>
          </cell>
          <cell r="F18">
            <v>1080</v>
          </cell>
        </row>
        <row r="19">
          <cell r="B19">
            <v>1488.36</v>
          </cell>
        </row>
        <row r="22">
          <cell r="D22">
            <v>400</v>
          </cell>
          <cell r="F22">
            <v>4230</v>
          </cell>
          <cell r="I22">
            <v>9150</v>
          </cell>
        </row>
        <row r="23">
          <cell r="D23">
            <v>296</v>
          </cell>
          <cell r="F23">
            <v>3463.5</v>
          </cell>
          <cell r="I23">
            <v>1646.5</v>
          </cell>
        </row>
        <row r="24">
          <cell r="D24">
            <v>4100</v>
          </cell>
          <cell r="F24">
            <v>7664</v>
          </cell>
          <cell r="I24">
            <v>1320</v>
          </cell>
        </row>
        <row r="25">
          <cell r="I25">
            <v>1406</v>
          </cell>
        </row>
        <row r="26">
          <cell r="B26">
            <v>12432</v>
          </cell>
        </row>
        <row r="27">
          <cell r="B27">
            <v>750</v>
          </cell>
        </row>
        <row r="28">
          <cell r="B28">
            <v>30549</v>
          </cell>
        </row>
        <row r="30">
          <cell r="F30">
            <v>9104</v>
          </cell>
        </row>
        <row r="31">
          <cell r="B31">
            <v>449</v>
          </cell>
          <cell r="D31">
            <v>503</v>
          </cell>
          <cell r="H31">
            <v>150</v>
          </cell>
        </row>
        <row r="32">
          <cell r="B32">
            <v>2075.9</v>
          </cell>
          <cell r="D32">
            <v>70</v>
          </cell>
          <cell r="F32">
            <v>1925</v>
          </cell>
          <cell r="H32">
            <v>2248.1999999999998</v>
          </cell>
          <cell r="I32">
            <v>689</v>
          </cell>
        </row>
        <row r="34">
          <cell r="C34">
            <v>77</v>
          </cell>
          <cell r="F34">
            <v>4386</v>
          </cell>
        </row>
        <row r="35">
          <cell r="B35">
            <v>1678.75</v>
          </cell>
          <cell r="D35">
            <v>1018</v>
          </cell>
          <cell r="F35">
            <v>183</v>
          </cell>
        </row>
        <row r="36">
          <cell r="B36">
            <v>350</v>
          </cell>
          <cell r="D36">
            <v>1510</v>
          </cell>
          <cell r="F36">
            <v>6875</v>
          </cell>
          <cell r="I36">
            <v>1532</v>
          </cell>
        </row>
        <row r="38">
          <cell r="B38">
            <v>3075</v>
          </cell>
        </row>
        <row r="40">
          <cell r="B40">
            <v>25125</v>
          </cell>
        </row>
        <row r="41">
          <cell r="B41">
            <v>1899</v>
          </cell>
        </row>
        <row r="42">
          <cell r="B42">
            <v>300</v>
          </cell>
          <cell r="C42">
            <v>150</v>
          </cell>
          <cell r="D42">
            <v>450</v>
          </cell>
          <cell r="F42">
            <v>150</v>
          </cell>
        </row>
        <row r="43">
          <cell r="B43">
            <v>1100</v>
          </cell>
          <cell r="I43">
            <v>120</v>
          </cell>
        </row>
        <row r="44">
          <cell r="F44">
            <v>1560</v>
          </cell>
        </row>
        <row r="45">
          <cell r="B45">
            <v>1390</v>
          </cell>
          <cell r="F45">
            <v>954</v>
          </cell>
        </row>
        <row r="46">
          <cell r="B46">
            <v>1887.96</v>
          </cell>
          <cell r="D46">
            <v>464</v>
          </cell>
          <cell r="F46">
            <v>3835</v>
          </cell>
          <cell r="H46">
            <v>22513.37</v>
          </cell>
          <cell r="I46">
            <v>695</v>
          </cell>
        </row>
        <row r="47">
          <cell r="D47">
            <v>3849</v>
          </cell>
          <cell r="F47">
            <v>4247</v>
          </cell>
        </row>
        <row r="48">
          <cell r="D48">
            <v>40</v>
          </cell>
          <cell r="F48">
            <v>250</v>
          </cell>
        </row>
        <row r="52">
          <cell r="B52">
            <v>2986</v>
          </cell>
        </row>
        <row r="53">
          <cell r="B53">
            <v>4590</v>
          </cell>
        </row>
        <row r="54">
          <cell r="B54">
            <v>1000</v>
          </cell>
        </row>
        <row r="56">
          <cell r="B56">
            <v>16108</v>
          </cell>
        </row>
        <row r="57">
          <cell r="D57">
            <v>5845</v>
          </cell>
          <cell r="F57">
            <v>10106</v>
          </cell>
          <cell r="I57">
            <v>3610</v>
          </cell>
        </row>
        <row r="59">
          <cell r="B59">
            <v>2763</v>
          </cell>
          <cell r="D59">
            <v>225</v>
          </cell>
          <cell r="F59">
            <v>454.5</v>
          </cell>
          <cell r="H59">
            <v>350</v>
          </cell>
          <cell r="I59">
            <v>225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kslut"/>
      <sheetName val="Tersi 1"/>
      <sheetName val="Tersi 1 (2)"/>
      <sheetName val=" Halvår"/>
      <sheetName val="Projekt"/>
      <sheetName val="Tersi 2"/>
      <sheetName val="Hela året"/>
      <sheetName val="Revisberätt."/>
      <sheetName val="US m Proj"/>
      <sheetName val="HS m Proj"/>
      <sheetName val="TS m Proj "/>
      <sheetName val="AS m Proj "/>
      <sheetName val="RUS m Proj  "/>
      <sheetName val="UN m Proj "/>
      <sheetName val="Historik HS"/>
      <sheetName val="Historik TRS"/>
      <sheetName val="Konton"/>
      <sheetName val="Försblad"/>
      <sheetName val="Blad16"/>
    </sheetNames>
    <sheetDataSet>
      <sheetData sheetId="0"/>
      <sheetData sheetId="1"/>
      <sheetData sheetId="2"/>
      <sheetData sheetId="3"/>
      <sheetData sheetId="4"/>
      <sheetData sheetId="5">
        <row r="13">
          <cell r="D13">
            <v>21623</v>
          </cell>
        </row>
      </sheetData>
      <sheetData sheetId="6">
        <row r="3">
          <cell r="B3">
            <v>25290</v>
          </cell>
        </row>
        <row r="6">
          <cell r="C6">
            <v>23700</v>
          </cell>
          <cell r="F6">
            <v>20100</v>
          </cell>
        </row>
        <row r="7">
          <cell r="C7">
            <v>11800</v>
          </cell>
          <cell r="F7">
            <v>10800</v>
          </cell>
        </row>
        <row r="8">
          <cell r="D8">
            <v>150</v>
          </cell>
          <cell r="F8">
            <v>12120</v>
          </cell>
        </row>
        <row r="9">
          <cell r="D9">
            <v>33650</v>
          </cell>
          <cell r="F9">
            <v>184730</v>
          </cell>
          <cell r="I9">
            <v>23400</v>
          </cell>
        </row>
        <row r="11">
          <cell r="D11">
            <v>1170</v>
          </cell>
        </row>
        <row r="12">
          <cell r="H12">
            <v>44148.2</v>
          </cell>
        </row>
        <row r="13">
          <cell r="F13">
            <v>27674</v>
          </cell>
        </row>
        <row r="15">
          <cell r="B15">
            <v>6150</v>
          </cell>
          <cell r="F15">
            <v>3900</v>
          </cell>
        </row>
        <row r="16">
          <cell r="B16">
            <v>2045</v>
          </cell>
        </row>
        <row r="17">
          <cell r="F17">
            <v>3000</v>
          </cell>
        </row>
        <row r="18">
          <cell r="B18">
            <v>2000</v>
          </cell>
          <cell r="D18">
            <v>1530.49</v>
          </cell>
          <cell r="F18">
            <v>7100</v>
          </cell>
        </row>
        <row r="19">
          <cell r="B19">
            <v>1779.89</v>
          </cell>
        </row>
        <row r="22">
          <cell r="D22">
            <v>5200</v>
          </cell>
          <cell r="F22">
            <v>11000</v>
          </cell>
          <cell r="I22">
            <v>495</v>
          </cell>
        </row>
        <row r="23">
          <cell r="C23">
            <v>1702</v>
          </cell>
          <cell r="D23">
            <v>4260.5</v>
          </cell>
          <cell r="F23">
            <v>9645.75</v>
          </cell>
          <cell r="I23">
            <v>2261</v>
          </cell>
        </row>
        <row r="24">
          <cell r="D24">
            <v>3150</v>
          </cell>
          <cell r="F24">
            <v>16281</v>
          </cell>
          <cell r="I24">
            <v>400</v>
          </cell>
        </row>
        <row r="25">
          <cell r="D25">
            <v>377</v>
          </cell>
          <cell r="F25">
            <v>2192</v>
          </cell>
        </row>
        <row r="26">
          <cell r="B26">
            <v>12356</v>
          </cell>
        </row>
        <row r="27">
          <cell r="B27">
            <v>750</v>
          </cell>
        </row>
        <row r="28">
          <cell r="B28">
            <v>32842</v>
          </cell>
        </row>
        <row r="29">
          <cell r="B29">
            <v>3226</v>
          </cell>
        </row>
        <row r="30">
          <cell r="F30">
            <v>8225</v>
          </cell>
        </row>
        <row r="31">
          <cell r="B31">
            <v>1411.6</v>
          </cell>
          <cell r="D31">
            <v>158</v>
          </cell>
          <cell r="F31">
            <v>345</v>
          </cell>
          <cell r="H31">
            <v>466.4</v>
          </cell>
        </row>
        <row r="32">
          <cell r="B32">
            <v>4642.3999999999996</v>
          </cell>
          <cell r="F32">
            <v>1769</v>
          </cell>
          <cell r="H32">
            <v>2241.85</v>
          </cell>
        </row>
        <row r="34">
          <cell r="F34">
            <v>4327</v>
          </cell>
        </row>
        <row r="35">
          <cell r="B35">
            <v>535</v>
          </cell>
          <cell r="F35">
            <v>547</v>
          </cell>
        </row>
        <row r="36">
          <cell r="B36">
            <v>382</v>
          </cell>
          <cell r="D36">
            <v>3952</v>
          </cell>
          <cell r="F36">
            <v>52210</v>
          </cell>
          <cell r="I36">
            <v>2025</v>
          </cell>
        </row>
        <row r="38">
          <cell r="F38">
            <v>1088</v>
          </cell>
        </row>
        <row r="40">
          <cell r="B40">
            <v>20250</v>
          </cell>
        </row>
        <row r="41">
          <cell r="B41">
            <v>1975</v>
          </cell>
        </row>
        <row r="42">
          <cell r="B42">
            <v>750</v>
          </cell>
          <cell r="C42">
            <v>150</v>
          </cell>
          <cell r="D42">
            <v>750</v>
          </cell>
          <cell r="F42">
            <v>150</v>
          </cell>
        </row>
        <row r="43">
          <cell r="B43">
            <v>1100</v>
          </cell>
          <cell r="F43">
            <v>34</v>
          </cell>
          <cell r="I43">
            <v>240</v>
          </cell>
        </row>
        <row r="44">
          <cell r="F44">
            <v>400</v>
          </cell>
        </row>
        <row r="45">
          <cell r="B45">
            <v>1525</v>
          </cell>
          <cell r="F45">
            <v>2743</v>
          </cell>
        </row>
        <row r="46">
          <cell r="B46">
            <v>2572.5</v>
          </cell>
          <cell r="D46">
            <v>3798.6</v>
          </cell>
          <cell r="F46">
            <v>14621.42</v>
          </cell>
          <cell r="H46">
            <v>23252.53</v>
          </cell>
          <cell r="I46">
            <v>2061</v>
          </cell>
        </row>
        <row r="47">
          <cell r="B47">
            <v>100</v>
          </cell>
          <cell r="D47">
            <v>8932.11</v>
          </cell>
          <cell r="F47">
            <v>5812</v>
          </cell>
        </row>
        <row r="48">
          <cell r="B48">
            <v>4740</v>
          </cell>
          <cell r="F48">
            <v>8756.08</v>
          </cell>
        </row>
        <row r="52">
          <cell r="B52">
            <v>2936</v>
          </cell>
        </row>
        <row r="53">
          <cell r="B53">
            <v>4530</v>
          </cell>
        </row>
        <row r="55">
          <cell r="D55">
            <v>1125</v>
          </cell>
        </row>
        <row r="56">
          <cell r="B56">
            <v>8799.5</v>
          </cell>
        </row>
        <row r="57">
          <cell r="D57">
            <v>8840</v>
          </cell>
          <cell r="F57">
            <v>36682</v>
          </cell>
          <cell r="I57">
            <v>3330</v>
          </cell>
        </row>
        <row r="58">
          <cell r="B58">
            <v>13869</v>
          </cell>
        </row>
        <row r="59">
          <cell r="B59">
            <v>2257</v>
          </cell>
          <cell r="F59">
            <v>456</v>
          </cell>
          <cell r="H59">
            <v>581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kslut"/>
      <sheetName val="Tersi 1"/>
      <sheetName val="Tersi 1 (2)"/>
      <sheetName val=" Halvår"/>
      <sheetName val="Projekt"/>
      <sheetName val="Tersi 2"/>
      <sheetName val="Hela året"/>
      <sheetName val="Revisberätt."/>
      <sheetName val="US m Proj"/>
      <sheetName val="HS m Proj"/>
      <sheetName val="TS m Proj "/>
      <sheetName val="AS m Proj "/>
      <sheetName val="RUS m Proj  "/>
      <sheetName val="UN m Proj "/>
      <sheetName val="Historik HS"/>
      <sheetName val="Historik TRS"/>
      <sheetName val="Konton"/>
      <sheetName val="Försblad"/>
      <sheetName val="Blad16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25520</v>
          </cell>
        </row>
        <row r="6">
          <cell r="C6">
            <v>16350</v>
          </cell>
          <cell r="F6">
            <v>22800</v>
          </cell>
        </row>
        <row r="7">
          <cell r="C7">
            <v>5500</v>
          </cell>
        </row>
        <row r="8">
          <cell r="D8">
            <v>2640</v>
          </cell>
          <cell r="F8">
            <v>1250</v>
          </cell>
        </row>
        <row r="9">
          <cell r="D9">
            <v>17000</v>
          </cell>
          <cell r="F9">
            <v>77152</v>
          </cell>
          <cell r="I9">
            <v>14700</v>
          </cell>
        </row>
        <row r="10">
          <cell r="F10">
            <v>4000</v>
          </cell>
        </row>
        <row r="11">
          <cell r="H11">
            <v>765.9</v>
          </cell>
        </row>
        <row r="12">
          <cell r="H12">
            <v>48266.879999999997</v>
          </cell>
        </row>
        <row r="13">
          <cell r="F13">
            <v>6400</v>
          </cell>
        </row>
        <row r="15">
          <cell r="B15">
            <v>4090</v>
          </cell>
          <cell r="F15">
            <v>2100</v>
          </cell>
          <cell r="I15">
            <v>1200</v>
          </cell>
        </row>
        <row r="16">
          <cell r="B16">
            <v>3084</v>
          </cell>
        </row>
        <row r="17">
          <cell r="F17">
            <v>3000</v>
          </cell>
        </row>
        <row r="18">
          <cell r="B18">
            <v>9141</v>
          </cell>
          <cell r="D18">
            <v>1000</v>
          </cell>
          <cell r="F18">
            <v>299</v>
          </cell>
        </row>
        <row r="19">
          <cell r="B19">
            <v>1814.1</v>
          </cell>
        </row>
        <row r="22">
          <cell r="D22">
            <v>1000</v>
          </cell>
          <cell r="F22">
            <v>4025</v>
          </cell>
          <cell r="I22">
            <v>750</v>
          </cell>
        </row>
        <row r="23">
          <cell r="D23">
            <v>582.75</v>
          </cell>
          <cell r="F23">
            <v>3015</v>
          </cell>
          <cell r="I23">
            <v>999</v>
          </cell>
        </row>
        <row r="24">
          <cell r="D24">
            <v>500</v>
          </cell>
          <cell r="I24">
            <v>500</v>
          </cell>
        </row>
        <row r="25">
          <cell r="F25">
            <v>936</v>
          </cell>
        </row>
        <row r="26">
          <cell r="B26">
            <v>12056</v>
          </cell>
        </row>
        <row r="27">
          <cell r="B27">
            <v>750</v>
          </cell>
        </row>
        <row r="28">
          <cell r="B28">
            <v>37895</v>
          </cell>
        </row>
        <row r="30">
          <cell r="B30">
            <v>350</v>
          </cell>
          <cell r="F30">
            <v>6050</v>
          </cell>
        </row>
        <row r="31">
          <cell r="B31">
            <v>1169</v>
          </cell>
          <cell r="F31">
            <v>236</v>
          </cell>
          <cell r="H31">
            <v>1141</v>
          </cell>
        </row>
        <row r="32">
          <cell r="B32">
            <v>8818.2999999999993</v>
          </cell>
          <cell r="D32">
            <v>497.8</v>
          </cell>
          <cell r="F32">
            <v>692</v>
          </cell>
          <cell r="H32">
            <v>2119.4</v>
          </cell>
        </row>
        <row r="35">
          <cell r="B35">
            <v>2989</v>
          </cell>
        </row>
        <row r="36">
          <cell r="B36">
            <v>420</v>
          </cell>
          <cell r="D36">
            <v>2020.6</v>
          </cell>
          <cell r="F36">
            <v>2129</v>
          </cell>
          <cell r="I36">
            <v>849</v>
          </cell>
        </row>
        <row r="38">
          <cell r="B38">
            <v>2074</v>
          </cell>
        </row>
        <row r="40">
          <cell r="B40">
            <v>25437</v>
          </cell>
        </row>
        <row r="41">
          <cell r="B41">
            <v>2000</v>
          </cell>
        </row>
        <row r="42">
          <cell r="B42">
            <v>600</v>
          </cell>
          <cell r="C42">
            <v>150</v>
          </cell>
          <cell r="D42">
            <v>750</v>
          </cell>
          <cell r="F42">
            <v>150</v>
          </cell>
        </row>
        <row r="43">
          <cell r="B43">
            <v>1100</v>
          </cell>
          <cell r="I43">
            <v>120</v>
          </cell>
        </row>
        <row r="45">
          <cell r="B45">
            <v>750</v>
          </cell>
          <cell r="D45">
            <v>400</v>
          </cell>
          <cell r="F45">
            <v>5270</v>
          </cell>
        </row>
        <row r="46">
          <cell r="B46">
            <v>10272.299999999999</v>
          </cell>
          <cell r="D46">
            <v>3673</v>
          </cell>
          <cell r="F46">
            <v>4763</v>
          </cell>
          <cell r="H46">
            <v>29393.279999999999</v>
          </cell>
          <cell r="I46">
            <v>2543.56</v>
          </cell>
        </row>
        <row r="47">
          <cell r="D47">
            <v>8245</v>
          </cell>
          <cell r="F47">
            <v>6053</v>
          </cell>
        </row>
        <row r="48">
          <cell r="B48">
            <v>200</v>
          </cell>
        </row>
        <row r="49">
          <cell r="B49">
            <v>4550</v>
          </cell>
        </row>
        <row r="52">
          <cell r="B52">
            <v>2397</v>
          </cell>
        </row>
        <row r="53">
          <cell r="B53">
            <v>3696</v>
          </cell>
        </row>
        <row r="54">
          <cell r="B54">
            <v>1000</v>
          </cell>
        </row>
        <row r="55">
          <cell r="D55">
            <v>600</v>
          </cell>
        </row>
        <row r="56">
          <cell r="B56">
            <v>6142.5</v>
          </cell>
        </row>
        <row r="57">
          <cell r="D57">
            <v>3150</v>
          </cell>
          <cell r="F57">
            <v>11630</v>
          </cell>
          <cell r="I57">
            <v>1230</v>
          </cell>
        </row>
        <row r="58">
          <cell r="F58">
            <v>17634</v>
          </cell>
        </row>
        <row r="59">
          <cell r="B59">
            <v>1802</v>
          </cell>
          <cell r="F59">
            <v>451.5</v>
          </cell>
          <cell r="H59">
            <v>156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kslut"/>
      <sheetName val="Tersi 1"/>
      <sheetName val="Tersi 1 (2)"/>
      <sheetName val=" Halvår"/>
      <sheetName val="Projekt"/>
      <sheetName val="Tersi 2"/>
      <sheetName val="Hela året"/>
      <sheetName val="Revisberätt."/>
      <sheetName val="US m Proj"/>
      <sheetName val="HS m Proj"/>
      <sheetName val="TS m Proj "/>
      <sheetName val="AS m Proj "/>
      <sheetName val="RUS m Proj  "/>
      <sheetName val="UN m Proj "/>
      <sheetName val="Historik HS"/>
      <sheetName val="Historik TRS"/>
      <sheetName val="Konton"/>
      <sheetName val="Försblad"/>
      <sheetName val="Blad16"/>
    </sheetNames>
    <sheetDataSet>
      <sheetData sheetId="0"/>
      <sheetData sheetId="1"/>
      <sheetData sheetId="2">
        <row r="20">
          <cell r="D20">
            <v>-25187.729999999996</v>
          </cell>
        </row>
      </sheetData>
      <sheetData sheetId="3"/>
      <sheetData sheetId="4"/>
      <sheetData sheetId="5"/>
      <sheetData sheetId="6">
        <row r="3">
          <cell r="B3">
            <v>28760</v>
          </cell>
        </row>
        <row r="5">
          <cell r="C5">
            <v>15300</v>
          </cell>
        </row>
        <row r="6">
          <cell r="C6">
            <v>23400</v>
          </cell>
          <cell r="F6">
            <v>18450</v>
          </cell>
        </row>
        <row r="7">
          <cell r="C7">
            <v>19750</v>
          </cell>
        </row>
        <row r="8">
          <cell r="D8">
            <v>390</v>
          </cell>
          <cell r="F8">
            <v>2000</v>
          </cell>
        </row>
        <row r="9">
          <cell r="D9">
            <v>17225</v>
          </cell>
          <cell r="F9">
            <v>42517.5</v>
          </cell>
          <cell r="I9">
            <v>20650</v>
          </cell>
        </row>
        <row r="10">
          <cell r="F10">
            <v>4000</v>
          </cell>
        </row>
        <row r="12">
          <cell r="H12">
            <v>55309.17</v>
          </cell>
        </row>
        <row r="13">
          <cell r="F13">
            <v>890</v>
          </cell>
        </row>
        <row r="15">
          <cell r="B15">
            <v>1440</v>
          </cell>
          <cell r="F15">
            <v>1500</v>
          </cell>
          <cell r="I15">
            <v>1200</v>
          </cell>
        </row>
        <row r="16">
          <cell r="B16">
            <v>2709</v>
          </cell>
        </row>
        <row r="17">
          <cell r="F17">
            <v>2000</v>
          </cell>
        </row>
        <row r="18">
          <cell r="D18">
            <v>2210</v>
          </cell>
          <cell r="F18">
            <v>3587</v>
          </cell>
        </row>
        <row r="19">
          <cell r="B19">
            <v>452.4</v>
          </cell>
        </row>
        <row r="20">
          <cell r="E20">
            <v>0</v>
          </cell>
        </row>
        <row r="22">
          <cell r="D22">
            <v>1250</v>
          </cell>
          <cell r="F22">
            <v>2970</v>
          </cell>
        </row>
        <row r="23">
          <cell r="C23">
            <v>4616.3999999999996</v>
          </cell>
          <cell r="D23">
            <v>1045.25</v>
          </cell>
          <cell r="F23">
            <v>2049</v>
          </cell>
          <cell r="I23">
            <v>1313</v>
          </cell>
        </row>
        <row r="24">
          <cell r="D24">
            <v>1450</v>
          </cell>
          <cell r="F24">
            <v>4582.5</v>
          </cell>
          <cell r="I24">
            <v>2000</v>
          </cell>
        </row>
        <row r="26">
          <cell r="B26">
            <v>12056</v>
          </cell>
        </row>
        <row r="27">
          <cell r="B27">
            <v>750</v>
          </cell>
        </row>
        <row r="28">
          <cell r="B28">
            <v>51058</v>
          </cell>
        </row>
        <row r="29">
          <cell r="B29">
            <v>3874.8</v>
          </cell>
        </row>
        <row r="30">
          <cell r="F30">
            <v>4398</v>
          </cell>
        </row>
        <row r="31">
          <cell r="B31">
            <v>3638</v>
          </cell>
          <cell r="C31">
            <v>439</v>
          </cell>
          <cell r="D31">
            <v>55</v>
          </cell>
          <cell r="F31">
            <v>1081</v>
          </cell>
          <cell r="H31">
            <v>299</v>
          </cell>
        </row>
        <row r="32">
          <cell r="B32">
            <v>11084.25</v>
          </cell>
          <cell r="C32">
            <v>598</v>
          </cell>
          <cell r="D32">
            <v>1456.3</v>
          </cell>
          <cell r="F32">
            <v>1695</v>
          </cell>
          <cell r="G32">
            <v>248</v>
          </cell>
          <cell r="H32">
            <v>2345.08</v>
          </cell>
          <cell r="I32">
            <v>275</v>
          </cell>
        </row>
        <row r="35">
          <cell r="B35">
            <v>1030</v>
          </cell>
          <cell r="G35">
            <v>3004</v>
          </cell>
        </row>
        <row r="36">
          <cell r="B36">
            <v>4213</v>
          </cell>
          <cell r="F36">
            <v>22126.75</v>
          </cell>
          <cell r="I36">
            <v>3709.5</v>
          </cell>
        </row>
        <row r="39">
          <cell r="B39">
            <v>800</v>
          </cell>
        </row>
        <row r="40">
          <cell r="B40">
            <v>23438</v>
          </cell>
        </row>
        <row r="41">
          <cell r="B41">
            <v>2078</v>
          </cell>
          <cell r="F41">
            <v>222</v>
          </cell>
        </row>
        <row r="42">
          <cell r="B42">
            <v>600</v>
          </cell>
          <cell r="C42">
            <v>150</v>
          </cell>
          <cell r="D42">
            <v>750</v>
          </cell>
          <cell r="F42">
            <v>150</v>
          </cell>
          <cell r="G42">
            <v>150</v>
          </cell>
        </row>
        <row r="43">
          <cell r="B43">
            <v>331</v>
          </cell>
          <cell r="D43">
            <v>180</v>
          </cell>
          <cell r="G43">
            <v>1100</v>
          </cell>
          <cell r="I43">
            <v>240</v>
          </cell>
        </row>
        <row r="44">
          <cell r="F44">
            <v>300</v>
          </cell>
        </row>
        <row r="45">
          <cell r="D45">
            <v>252</v>
          </cell>
          <cell r="F45">
            <v>941</v>
          </cell>
        </row>
        <row r="46">
          <cell r="B46">
            <v>3213</v>
          </cell>
          <cell r="D46">
            <v>4075</v>
          </cell>
          <cell r="F46">
            <v>8716</v>
          </cell>
          <cell r="H46">
            <v>28932.67</v>
          </cell>
          <cell r="I46">
            <v>1917</v>
          </cell>
        </row>
        <row r="47">
          <cell r="B47">
            <v>870</v>
          </cell>
          <cell r="D47">
            <v>6849.76</v>
          </cell>
          <cell r="F47">
            <v>4088</v>
          </cell>
        </row>
        <row r="48">
          <cell r="B48">
            <v>4500</v>
          </cell>
        </row>
        <row r="49">
          <cell r="B49">
            <v>3788</v>
          </cell>
        </row>
        <row r="51">
          <cell r="B51">
            <v>144.69</v>
          </cell>
        </row>
        <row r="52">
          <cell r="B52">
            <v>2774</v>
          </cell>
        </row>
        <row r="53">
          <cell r="B53">
            <v>4141</v>
          </cell>
        </row>
        <row r="54">
          <cell r="E54">
            <v>1000</v>
          </cell>
        </row>
        <row r="55">
          <cell r="D55">
            <v>750</v>
          </cell>
        </row>
        <row r="56">
          <cell r="B56">
            <v>3826</v>
          </cell>
        </row>
        <row r="57">
          <cell r="D57">
            <v>3240</v>
          </cell>
          <cell r="I57">
            <v>875</v>
          </cell>
        </row>
        <row r="58">
          <cell r="B58">
            <v>13805</v>
          </cell>
          <cell r="H58">
            <v>800</v>
          </cell>
        </row>
        <row r="59">
          <cell r="B59">
            <v>1765.1</v>
          </cell>
          <cell r="F59">
            <v>454.5</v>
          </cell>
          <cell r="H59">
            <v>326.5</v>
          </cell>
        </row>
        <row r="60">
          <cell r="C60">
            <v>5803.4</v>
          </cell>
          <cell r="E60">
            <v>1000</v>
          </cell>
          <cell r="G60">
            <v>4502</v>
          </cell>
          <cell r="I60">
            <v>11179.5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kslut"/>
      <sheetName val="Tersi 1"/>
      <sheetName val="Tersi 1 (2)"/>
      <sheetName val=" Halvår"/>
      <sheetName val="Projekt"/>
      <sheetName val="Tersi 2"/>
      <sheetName val="Hela året"/>
      <sheetName val="Revisberätt."/>
      <sheetName val="US m Proj"/>
      <sheetName val="HS m Proj"/>
      <sheetName val="TS m Proj "/>
      <sheetName val="AS m Proj "/>
      <sheetName val="RUS m Proj  "/>
      <sheetName val="UN m Proj "/>
      <sheetName val="Historik HS"/>
      <sheetName val="Historik TRS"/>
      <sheetName val="Konton"/>
      <sheetName val="Försblad"/>
      <sheetName val="Blad16"/>
    </sheetNames>
    <sheetDataSet>
      <sheetData sheetId="0"/>
      <sheetData sheetId="1"/>
      <sheetData sheetId="2">
        <row r="20">
          <cell r="D20">
            <v>-10800.49</v>
          </cell>
        </row>
      </sheetData>
      <sheetData sheetId="3"/>
      <sheetData sheetId="4"/>
      <sheetData sheetId="5"/>
      <sheetData sheetId="6">
        <row r="3">
          <cell r="B3">
            <v>26850</v>
          </cell>
        </row>
        <row r="6">
          <cell r="C6">
            <v>42250</v>
          </cell>
          <cell r="F6">
            <v>21600</v>
          </cell>
        </row>
        <row r="7">
          <cell r="C7">
            <v>4200</v>
          </cell>
        </row>
        <row r="8">
          <cell r="D8">
            <v>1110</v>
          </cell>
          <cell r="F8">
            <v>5745</v>
          </cell>
        </row>
        <row r="9">
          <cell r="D9">
            <v>26525</v>
          </cell>
          <cell r="F9">
            <v>98750</v>
          </cell>
          <cell r="I9">
            <v>15400</v>
          </cell>
        </row>
        <row r="12">
          <cell r="F12">
            <v>21890.639999999999</v>
          </cell>
          <cell r="H12">
            <v>69085.789999999994</v>
          </cell>
        </row>
        <row r="13">
          <cell r="F13">
            <v>1965</v>
          </cell>
        </row>
        <row r="15">
          <cell r="B15">
            <v>2230</v>
          </cell>
          <cell r="F15">
            <v>2300</v>
          </cell>
          <cell r="I15">
            <v>2400</v>
          </cell>
        </row>
        <row r="16">
          <cell r="B16">
            <v>2377</v>
          </cell>
        </row>
        <row r="17">
          <cell r="F17">
            <v>2000</v>
          </cell>
        </row>
        <row r="18">
          <cell r="D18">
            <v>3010</v>
          </cell>
          <cell r="I18">
            <v>25</v>
          </cell>
        </row>
        <row r="23">
          <cell r="D23">
            <v>2100</v>
          </cell>
          <cell r="F23">
            <v>4210</v>
          </cell>
          <cell r="I23">
            <v>1000</v>
          </cell>
        </row>
        <row r="24">
          <cell r="C24">
            <v>1882.7</v>
          </cell>
          <cell r="D24">
            <v>2010</v>
          </cell>
          <cell r="F24">
            <v>4153</v>
          </cell>
          <cell r="I24">
            <v>767</v>
          </cell>
        </row>
        <row r="25">
          <cell r="D25">
            <v>1500</v>
          </cell>
          <cell r="F25">
            <v>4900</v>
          </cell>
          <cell r="I25">
            <v>4800</v>
          </cell>
        </row>
        <row r="27">
          <cell r="B27">
            <v>12056</v>
          </cell>
        </row>
        <row r="28">
          <cell r="B28">
            <v>750</v>
          </cell>
        </row>
        <row r="29">
          <cell r="B29">
            <v>38131</v>
          </cell>
        </row>
        <row r="30">
          <cell r="B30">
            <v>544</v>
          </cell>
        </row>
        <row r="31">
          <cell r="B31">
            <v>100</v>
          </cell>
          <cell r="F31">
            <v>3385</v>
          </cell>
        </row>
        <row r="32">
          <cell r="B32">
            <v>386.5</v>
          </cell>
          <cell r="D32">
            <v>95.8</v>
          </cell>
          <cell r="F32">
            <v>256</v>
          </cell>
          <cell r="H32">
            <v>119</v>
          </cell>
          <cell r="I32">
            <v>437.5</v>
          </cell>
        </row>
        <row r="33">
          <cell r="B33">
            <v>9883.2000000000007</v>
          </cell>
          <cell r="D33">
            <v>817.35</v>
          </cell>
          <cell r="F33">
            <v>1465.3</v>
          </cell>
          <cell r="H33">
            <v>2453.0500000000002</v>
          </cell>
          <cell r="I33">
            <v>230</v>
          </cell>
        </row>
        <row r="35">
          <cell r="B35">
            <v>250</v>
          </cell>
          <cell r="F35">
            <v>3866</v>
          </cell>
        </row>
        <row r="36">
          <cell r="B36">
            <v>990</v>
          </cell>
          <cell r="F36">
            <v>100</v>
          </cell>
          <cell r="G36">
            <v>1864</v>
          </cell>
        </row>
        <row r="37">
          <cell r="B37">
            <v>344</v>
          </cell>
          <cell r="D37">
            <v>2065.1999999999998</v>
          </cell>
          <cell r="F37">
            <v>11215</v>
          </cell>
          <cell r="I37">
            <v>3398.25</v>
          </cell>
        </row>
        <row r="38">
          <cell r="B38">
            <v>2750</v>
          </cell>
          <cell r="H38">
            <v>179</v>
          </cell>
        </row>
        <row r="39">
          <cell r="B39">
            <v>170</v>
          </cell>
        </row>
        <row r="41">
          <cell r="B41">
            <v>20625</v>
          </cell>
        </row>
        <row r="42">
          <cell r="B42">
            <v>2179</v>
          </cell>
        </row>
        <row r="43">
          <cell r="B43">
            <v>600</v>
          </cell>
          <cell r="C43">
            <v>150</v>
          </cell>
          <cell r="D43">
            <v>750</v>
          </cell>
          <cell r="F43">
            <v>150</v>
          </cell>
          <cell r="G43">
            <v>150</v>
          </cell>
        </row>
        <row r="44">
          <cell r="D44">
            <v>120</v>
          </cell>
          <cell r="F44">
            <v>61</v>
          </cell>
          <cell r="G44">
            <v>1100</v>
          </cell>
          <cell r="I44">
            <v>229</v>
          </cell>
        </row>
        <row r="45">
          <cell r="F45">
            <v>300</v>
          </cell>
        </row>
        <row r="46">
          <cell r="B46">
            <v>1200</v>
          </cell>
          <cell r="F46">
            <v>1666.7</v>
          </cell>
        </row>
        <row r="47">
          <cell r="B47">
            <v>2959.3</v>
          </cell>
          <cell r="C47">
            <v>570</v>
          </cell>
          <cell r="D47">
            <v>6720</v>
          </cell>
          <cell r="F47">
            <v>28827.5</v>
          </cell>
          <cell r="H47">
            <v>29389.34</v>
          </cell>
          <cell r="I47">
            <v>1420</v>
          </cell>
        </row>
        <row r="48">
          <cell r="D48">
            <v>6264</v>
          </cell>
          <cell r="F48">
            <v>7738.1</v>
          </cell>
        </row>
        <row r="49">
          <cell r="F49">
            <v>2315.54</v>
          </cell>
        </row>
        <row r="50">
          <cell r="G50">
            <v>1125</v>
          </cell>
        </row>
        <row r="52">
          <cell r="B52">
            <v>201</v>
          </cell>
        </row>
        <row r="53">
          <cell r="B53">
            <v>3182.5</v>
          </cell>
        </row>
        <row r="54">
          <cell r="B54">
            <v>3720</v>
          </cell>
        </row>
        <row r="55">
          <cell r="E55">
            <v>1000</v>
          </cell>
        </row>
        <row r="56">
          <cell r="D56">
            <v>750</v>
          </cell>
        </row>
        <row r="57">
          <cell r="B57">
            <v>3773</v>
          </cell>
        </row>
        <row r="58">
          <cell r="D58">
            <v>4590</v>
          </cell>
          <cell r="F58">
            <v>18270</v>
          </cell>
          <cell r="I58">
            <v>1075</v>
          </cell>
        </row>
        <row r="59">
          <cell r="B59">
            <v>2000</v>
          </cell>
        </row>
        <row r="60">
          <cell r="B60">
            <v>1576.8</v>
          </cell>
          <cell r="F60">
            <v>486.5</v>
          </cell>
          <cell r="H60">
            <v>526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kslut"/>
      <sheetName val="Tersi 1"/>
      <sheetName val="Tersi 1 (2)"/>
      <sheetName val=" Halvår"/>
      <sheetName val="Projekt"/>
      <sheetName val="Tersi 2"/>
      <sheetName val="Hela året"/>
      <sheetName val="Revisberätt."/>
      <sheetName val="US m Proj"/>
      <sheetName val="HS m Proj"/>
      <sheetName val="TS m Proj "/>
      <sheetName val="AS m Proj "/>
      <sheetName val="RUS m Proj  "/>
      <sheetName val="UN m Proj "/>
      <sheetName val="Historik HS"/>
      <sheetName val="Historik TRS"/>
      <sheetName val="Konton"/>
      <sheetName val="Försblad"/>
      <sheetName val="Blad16"/>
    </sheetNames>
    <sheetDataSet>
      <sheetData sheetId="0"/>
      <sheetData sheetId="1"/>
      <sheetData sheetId="2">
        <row r="20">
          <cell r="D20">
            <v>-55753.9</v>
          </cell>
        </row>
      </sheetData>
      <sheetData sheetId="3"/>
      <sheetData sheetId="4"/>
      <sheetData sheetId="5"/>
      <sheetData sheetId="6">
        <row r="3">
          <cell r="B3">
            <v>18510</v>
          </cell>
        </row>
        <row r="5">
          <cell r="C5">
            <v>11700</v>
          </cell>
        </row>
        <row r="6">
          <cell r="C6">
            <v>17700</v>
          </cell>
          <cell r="F6">
            <v>16500</v>
          </cell>
        </row>
        <row r="7">
          <cell r="C7">
            <v>16000</v>
          </cell>
        </row>
        <row r="8">
          <cell r="D8">
            <v>1010</v>
          </cell>
          <cell r="F8">
            <v>6570</v>
          </cell>
        </row>
        <row r="9">
          <cell r="D9">
            <v>25975</v>
          </cell>
          <cell r="F9">
            <v>16665</v>
          </cell>
          <cell r="I9">
            <v>10500</v>
          </cell>
        </row>
        <row r="10">
          <cell r="F10">
            <v>4000</v>
          </cell>
        </row>
        <row r="11">
          <cell r="C11">
            <v>200</v>
          </cell>
        </row>
        <row r="12">
          <cell r="H12">
            <v>60402.59</v>
          </cell>
        </row>
        <row r="13">
          <cell r="F13">
            <v>1830</v>
          </cell>
        </row>
        <row r="14">
          <cell r="G14">
            <v>900</v>
          </cell>
        </row>
        <row r="15">
          <cell r="B15">
            <v>820</v>
          </cell>
          <cell r="F15">
            <v>1500</v>
          </cell>
        </row>
        <row r="16">
          <cell r="B16">
            <v>2733</v>
          </cell>
        </row>
        <row r="17">
          <cell r="F17">
            <v>1000</v>
          </cell>
        </row>
        <row r="18">
          <cell r="D18">
            <v>3000</v>
          </cell>
        </row>
        <row r="19">
          <cell r="F19">
            <v>944</v>
          </cell>
        </row>
        <row r="21">
          <cell r="E21">
            <v>0</v>
          </cell>
        </row>
        <row r="23">
          <cell r="D23">
            <v>2750</v>
          </cell>
          <cell r="F23">
            <v>990</v>
          </cell>
          <cell r="I23">
            <v>250</v>
          </cell>
        </row>
        <row r="24">
          <cell r="C24">
            <v>1822</v>
          </cell>
          <cell r="D24">
            <v>2914</v>
          </cell>
          <cell r="F24">
            <v>1095</v>
          </cell>
          <cell r="I24">
            <v>90</v>
          </cell>
        </row>
        <row r="25">
          <cell r="B25">
            <v>600</v>
          </cell>
          <cell r="D25">
            <v>300</v>
          </cell>
          <cell r="F25">
            <v>3000</v>
          </cell>
          <cell r="I25">
            <v>1800</v>
          </cell>
        </row>
        <row r="27">
          <cell r="B27">
            <v>11600</v>
          </cell>
        </row>
        <row r="28">
          <cell r="B28">
            <v>750</v>
          </cell>
        </row>
        <row r="29">
          <cell r="B29">
            <v>40600</v>
          </cell>
        </row>
        <row r="30">
          <cell r="B30">
            <v>1662</v>
          </cell>
        </row>
        <row r="31">
          <cell r="B31">
            <v>1392</v>
          </cell>
        </row>
        <row r="32">
          <cell r="B32">
            <v>3132</v>
          </cell>
          <cell r="H32">
            <v>2688</v>
          </cell>
        </row>
        <row r="33">
          <cell r="B33">
            <v>3978.9</v>
          </cell>
          <cell r="D33">
            <v>356</v>
          </cell>
          <cell r="F33">
            <v>798</v>
          </cell>
          <cell r="G33">
            <v>422</v>
          </cell>
          <cell r="H33">
            <v>828.69</v>
          </cell>
          <cell r="I33">
            <v>508</v>
          </cell>
        </row>
        <row r="34">
          <cell r="C34">
            <v>145</v>
          </cell>
        </row>
        <row r="35">
          <cell r="B35">
            <v>250</v>
          </cell>
        </row>
        <row r="36">
          <cell r="B36">
            <v>179</v>
          </cell>
          <cell r="G36">
            <v>1839</v>
          </cell>
        </row>
        <row r="37">
          <cell r="B37">
            <v>275</v>
          </cell>
          <cell r="D37">
            <v>991.4</v>
          </cell>
          <cell r="F37">
            <v>1364</v>
          </cell>
          <cell r="I37">
            <v>971</v>
          </cell>
        </row>
        <row r="39">
          <cell r="B39">
            <v>1118</v>
          </cell>
        </row>
        <row r="41">
          <cell r="B41">
            <v>19375</v>
          </cell>
        </row>
        <row r="42">
          <cell r="B42">
            <v>2917</v>
          </cell>
        </row>
        <row r="43">
          <cell r="B43">
            <v>450</v>
          </cell>
          <cell r="C43">
            <v>300</v>
          </cell>
          <cell r="D43">
            <v>750</v>
          </cell>
          <cell r="F43">
            <v>150</v>
          </cell>
        </row>
        <row r="44">
          <cell r="B44">
            <v>481.5</v>
          </cell>
          <cell r="C44">
            <v>100</v>
          </cell>
          <cell r="D44">
            <v>1276</v>
          </cell>
          <cell r="G44">
            <v>835</v>
          </cell>
        </row>
        <row r="46">
          <cell r="B46">
            <v>633.9</v>
          </cell>
          <cell r="F46">
            <v>956</v>
          </cell>
        </row>
        <row r="47">
          <cell r="B47">
            <v>1865</v>
          </cell>
          <cell r="C47">
            <v>158</v>
          </cell>
          <cell r="D47">
            <v>5983</v>
          </cell>
          <cell r="F47">
            <v>4773</v>
          </cell>
          <cell r="H47">
            <v>42084.9</v>
          </cell>
          <cell r="I47">
            <v>1759</v>
          </cell>
        </row>
        <row r="48">
          <cell r="D48">
            <v>4377</v>
          </cell>
          <cell r="F48">
            <v>6357</v>
          </cell>
        </row>
        <row r="49">
          <cell r="B49">
            <v>3768</v>
          </cell>
          <cell r="C49">
            <v>600</v>
          </cell>
          <cell r="D49">
            <v>1500</v>
          </cell>
          <cell r="G49">
            <v>50</v>
          </cell>
        </row>
        <row r="51">
          <cell r="G51">
            <v>936</v>
          </cell>
        </row>
        <row r="52">
          <cell r="B52">
            <v>237</v>
          </cell>
        </row>
        <row r="53">
          <cell r="B53">
            <v>2525</v>
          </cell>
        </row>
        <row r="54">
          <cell r="B54">
            <v>4128</v>
          </cell>
        </row>
        <row r="55">
          <cell r="E55">
            <v>1000</v>
          </cell>
        </row>
        <row r="56">
          <cell r="D56">
            <v>750</v>
          </cell>
        </row>
        <row r="57">
          <cell r="F57">
            <v>2772</v>
          </cell>
        </row>
        <row r="58">
          <cell r="D58">
            <v>4320</v>
          </cell>
          <cell r="F58">
            <v>4665</v>
          </cell>
          <cell r="I58">
            <v>750</v>
          </cell>
        </row>
        <row r="59">
          <cell r="F59">
            <v>1740</v>
          </cell>
          <cell r="G59">
            <v>10151</v>
          </cell>
        </row>
        <row r="60">
          <cell r="B60">
            <v>1451</v>
          </cell>
          <cell r="C60">
            <v>400</v>
          </cell>
          <cell r="D60">
            <v>692</v>
          </cell>
          <cell r="F60">
            <v>450</v>
          </cell>
          <cell r="H60">
            <v>802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kslut"/>
      <sheetName val="Tersi 1"/>
      <sheetName val="Tersi 1 (2)"/>
      <sheetName val=" Halvår"/>
      <sheetName val="Projekt"/>
      <sheetName val="Tersi 2"/>
      <sheetName val="Hela året"/>
      <sheetName val="Revisberätt."/>
      <sheetName val="HS m Proj"/>
      <sheetName val="TS m Proj "/>
      <sheetName val="AS m Proj "/>
      <sheetName val="RUS m Proj  "/>
      <sheetName val="US m Proj"/>
      <sheetName val="UN m Proj "/>
      <sheetName val="Historik HS"/>
      <sheetName val="Historik TRS"/>
      <sheetName val="Konton"/>
      <sheetName val="Försblad"/>
      <sheetName val="Blad16"/>
    </sheetNames>
    <sheetDataSet>
      <sheetData sheetId="0"/>
      <sheetData sheetId="1"/>
      <sheetData sheetId="2">
        <row r="20">
          <cell r="D20">
            <v>-51727.15</v>
          </cell>
        </row>
      </sheetData>
      <sheetData sheetId="3"/>
      <sheetData sheetId="4"/>
      <sheetData sheetId="5"/>
      <sheetData sheetId="6">
        <row r="3">
          <cell r="B3">
            <v>19470</v>
          </cell>
        </row>
        <row r="4">
          <cell r="C4">
            <v>300</v>
          </cell>
          <cell r="F4">
            <v>1700</v>
          </cell>
        </row>
        <row r="5">
          <cell r="C5">
            <v>15700</v>
          </cell>
        </row>
        <row r="6">
          <cell r="C6">
            <v>16650</v>
          </cell>
          <cell r="F6">
            <v>10800</v>
          </cell>
        </row>
        <row r="7">
          <cell r="C7">
            <v>9300</v>
          </cell>
          <cell r="F7">
            <v>4200</v>
          </cell>
        </row>
        <row r="8">
          <cell r="D8">
            <v>750</v>
          </cell>
          <cell r="F8">
            <v>995</v>
          </cell>
        </row>
        <row r="9">
          <cell r="D9">
            <v>21545</v>
          </cell>
          <cell r="F9">
            <v>13470</v>
          </cell>
          <cell r="I9">
            <v>6300</v>
          </cell>
        </row>
        <row r="11">
          <cell r="D11">
            <v>200</v>
          </cell>
        </row>
        <row r="12">
          <cell r="F12">
            <v>330</v>
          </cell>
          <cell r="H12">
            <v>50430.9</v>
          </cell>
        </row>
        <row r="13">
          <cell r="B13">
            <v>5644</v>
          </cell>
          <cell r="F13">
            <v>7113.5</v>
          </cell>
        </row>
        <row r="15">
          <cell r="F15">
            <v>1500</v>
          </cell>
        </row>
        <row r="16">
          <cell r="B16">
            <v>5761</v>
          </cell>
        </row>
        <row r="17">
          <cell r="F17">
            <v>1000</v>
          </cell>
        </row>
        <row r="18">
          <cell r="B18">
            <v>587.1</v>
          </cell>
          <cell r="C18">
            <v>52</v>
          </cell>
          <cell r="D18">
            <v>330</v>
          </cell>
          <cell r="F18">
            <v>639</v>
          </cell>
        </row>
        <row r="19">
          <cell r="I19">
            <v>600</v>
          </cell>
        </row>
        <row r="23">
          <cell r="D23">
            <v>1750</v>
          </cell>
          <cell r="F23">
            <v>495</v>
          </cell>
          <cell r="I23">
            <v>600</v>
          </cell>
        </row>
        <row r="24">
          <cell r="C24">
            <v>4815</v>
          </cell>
          <cell r="D24">
            <v>2656</v>
          </cell>
          <cell r="F24">
            <v>3904</v>
          </cell>
          <cell r="I24">
            <v>738</v>
          </cell>
        </row>
        <row r="25">
          <cell r="C25">
            <v>2500</v>
          </cell>
          <cell r="D25">
            <v>9400</v>
          </cell>
          <cell r="I25">
            <v>800</v>
          </cell>
        </row>
        <row r="27">
          <cell r="B27">
            <v>11296</v>
          </cell>
        </row>
        <row r="28">
          <cell r="B28">
            <v>750</v>
          </cell>
        </row>
        <row r="29">
          <cell r="B29">
            <v>30902</v>
          </cell>
        </row>
        <row r="31">
          <cell r="B31">
            <v>470</v>
          </cell>
          <cell r="F31">
            <v>3100</v>
          </cell>
          <cell r="I31">
            <v>200</v>
          </cell>
        </row>
        <row r="32">
          <cell r="B32">
            <v>4687</v>
          </cell>
          <cell r="F32">
            <v>298</v>
          </cell>
          <cell r="H32">
            <v>356</v>
          </cell>
        </row>
        <row r="33">
          <cell r="B33">
            <v>1691.53</v>
          </cell>
          <cell r="D33">
            <v>85</v>
          </cell>
          <cell r="G33">
            <v>230</v>
          </cell>
        </row>
        <row r="34">
          <cell r="B34">
            <v>27.9</v>
          </cell>
          <cell r="D34">
            <v>60</v>
          </cell>
          <cell r="F34">
            <v>89</v>
          </cell>
          <cell r="G34">
            <v>20</v>
          </cell>
        </row>
        <row r="35">
          <cell r="B35">
            <v>250</v>
          </cell>
        </row>
        <row r="36">
          <cell r="B36">
            <v>12051.25</v>
          </cell>
          <cell r="D36">
            <v>298</v>
          </cell>
        </row>
        <row r="37">
          <cell r="B37">
            <v>407</v>
          </cell>
          <cell r="D37">
            <v>3994</v>
          </cell>
          <cell r="F37">
            <v>3210</v>
          </cell>
          <cell r="I37">
            <v>160</v>
          </cell>
        </row>
        <row r="38">
          <cell r="B38">
            <v>5692</v>
          </cell>
          <cell r="F38">
            <v>14444</v>
          </cell>
          <cell r="H38">
            <v>680</v>
          </cell>
        </row>
        <row r="39">
          <cell r="B39">
            <v>1875</v>
          </cell>
        </row>
        <row r="40">
          <cell r="B40">
            <v>51875</v>
          </cell>
        </row>
        <row r="41">
          <cell r="B41">
            <v>20625</v>
          </cell>
        </row>
        <row r="42">
          <cell r="B42">
            <v>1845</v>
          </cell>
        </row>
        <row r="43">
          <cell r="B43">
            <v>450</v>
          </cell>
          <cell r="C43">
            <v>150</v>
          </cell>
          <cell r="D43">
            <v>750</v>
          </cell>
          <cell r="F43">
            <v>150</v>
          </cell>
        </row>
        <row r="44">
          <cell r="B44">
            <v>140.5</v>
          </cell>
          <cell r="C44">
            <v>385</v>
          </cell>
          <cell r="D44">
            <v>1344.5</v>
          </cell>
          <cell r="G44">
            <v>3494.2</v>
          </cell>
          <cell r="I44">
            <v>220</v>
          </cell>
        </row>
        <row r="46">
          <cell r="B46">
            <v>3194</v>
          </cell>
          <cell r="F46">
            <v>382</v>
          </cell>
        </row>
        <row r="47">
          <cell r="B47">
            <v>2463</v>
          </cell>
          <cell r="C47">
            <v>1205</v>
          </cell>
          <cell r="D47">
            <v>4136</v>
          </cell>
          <cell r="F47">
            <v>4792.5</v>
          </cell>
          <cell r="H47">
            <v>31066.2</v>
          </cell>
          <cell r="I47">
            <v>988</v>
          </cell>
        </row>
        <row r="48">
          <cell r="D48">
            <v>4535</v>
          </cell>
          <cell r="F48">
            <v>6526</v>
          </cell>
        </row>
        <row r="49">
          <cell r="B49">
            <v>3014</v>
          </cell>
          <cell r="G49">
            <v>199.55</v>
          </cell>
        </row>
        <row r="51">
          <cell r="G51">
            <v>4719.25</v>
          </cell>
        </row>
        <row r="52">
          <cell r="B52">
            <v>117.73</v>
          </cell>
        </row>
        <row r="53">
          <cell r="B53">
            <v>2539</v>
          </cell>
        </row>
        <row r="54">
          <cell r="B54">
            <v>4752</v>
          </cell>
        </row>
        <row r="55">
          <cell r="E55">
            <v>1000</v>
          </cell>
        </row>
        <row r="56">
          <cell r="D56">
            <v>750</v>
          </cell>
        </row>
        <row r="58">
          <cell r="D58">
            <v>2310</v>
          </cell>
          <cell r="F58">
            <v>2745</v>
          </cell>
        </row>
        <row r="59">
          <cell r="B59">
            <v>499</v>
          </cell>
        </row>
        <row r="60">
          <cell r="B60">
            <v>1598.3</v>
          </cell>
          <cell r="C60">
            <v>453</v>
          </cell>
          <cell r="D60">
            <v>400</v>
          </cell>
          <cell r="F60">
            <v>400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kslut"/>
      <sheetName val="Tersi 1"/>
      <sheetName val="Tersi 1 (2)"/>
      <sheetName val=" Halvår"/>
      <sheetName val="Projekt"/>
      <sheetName val="Tersi 2"/>
      <sheetName val="Hela året"/>
      <sheetName val="Revisberätt."/>
      <sheetName val="HS m Proj"/>
      <sheetName val="TS m Proj "/>
      <sheetName val="AS m Proj "/>
      <sheetName val="RUS m Proj  "/>
      <sheetName val="US m Proj"/>
      <sheetName val="UN m Proj "/>
      <sheetName val="Historik HS"/>
      <sheetName val="Historik TRS"/>
      <sheetName val="Konton"/>
      <sheetName val="Försblad"/>
      <sheetName val="Blad16"/>
    </sheetNames>
    <sheetDataSet>
      <sheetData sheetId="0"/>
      <sheetData sheetId="1"/>
      <sheetData sheetId="2">
        <row r="19">
          <cell r="D19">
            <v>-19734</v>
          </cell>
        </row>
      </sheetData>
      <sheetData sheetId="3"/>
      <sheetData sheetId="4"/>
      <sheetData sheetId="5"/>
      <sheetData sheetId="6">
        <row r="3">
          <cell r="B3">
            <v>20690</v>
          </cell>
        </row>
        <row r="4">
          <cell r="J4">
            <v>800</v>
          </cell>
        </row>
        <row r="5">
          <cell r="D5">
            <v>17550</v>
          </cell>
        </row>
        <row r="6">
          <cell r="D6">
            <v>29900</v>
          </cell>
          <cell r="J6">
            <v>9240</v>
          </cell>
        </row>
        <row r="7">
          <cell r="D7">
            <v>13850</v>
          </cell>
          <cell r="J7">
            <v>7200</v>
          </cell>
        </row>
        <row r="8">
          <cell r="F8">
            <v>850</v>
          </cell>
          <cell r="J8">
            <v>1720</v>
          </cell>
        </row>
        <row r="9">
          <cell r="F9">
            <v>29050</v>
          </cell>
          <cell r="J9">
            <v>186836</v>
          </cell>
          <cell r="O9">
            <v>14000</v>
          </cell>
        </row>
        <row r="10">
          <cell r="J10">
            <v>2500</v>
          </cell>
        </row>
        <row r="12">
          <cell r="Q12">
            <v>101121.2</v>
          </cell>
        </row>
        <row r="13">
          <cell r="B13">
            <v>6940</v>
          </cell>
          <cell r="J13">
            <v>4885</v>
          </cell>
        </row>
        <row r="15">
          <cell r="J15">
            <v>1500</v>
          </cell>
        </row>
        <row r="16">
          <cell r="B16">
            <v>5713.5</v>
          </cell>
        </row>
        <row r="17">
          <cell r="F17">
            <v>10</v>
          </cell>
          <cell r="J17">
            <v>2000</v>
          </cell>
        </row>
        <row r="18">
          <cell r="B18">
            <v>23488.9</v>
          </cell>
          <cell r="D18">
            <v>610</v>
          </cell>
          <cell r="F18">
            <v>258</v>
          </cell>
        </row>
        <row r="19">
          <cell r="J19">
            <v>4500</v>
          </cell>
        </row>
        <row r="23">
          <cell r="F23">
            <v>1750</v>
          </cell>
          <cell r="J23">
            <v>8415</v>
          </cell>
          <cell r="O23">
            <v>500</v>
          </cell>
        </row>
        <row r="24">
          <cell r="D24">
            <v>9824.6</v>
          </cell>
          <cell r="F24">
            <v>3087</v>
          </cell>
          <cell r="J24">
            <v>8860</v>
          </cell>
          <cell r="O24">
            <v>238</v>
          </cell>
        </row>
        <row r="25">
          <cell r="D25">
            <v>315</v>
          </cell>
          <cell r="F25">
            <v>2900</v>
          </cell>
          <cell r="O25">
            <v>3000</v>
          </cell>
        </row>
        <row r="26">
          <cell r="J26">
            <v>1278</v>
          </cell>
        </row>
        <row r="27">
          <cell r="B27">
            <v>11144</v>
          </cell>
        </row>
        <row r="28">
          <cell r="B28">
            <v>750</v>
          </cell>
        </row>
        <row r="29">
          <cell r="B29">
            <v>34901</v>
          </cell>
        </row>
        <row r="30">
          <cell r="B30">
            <v>5292</v>
          </cell>
        </row>
        <row r="31">
          <cell r="J31">
            <v>7325</v>
          </cell>
        </row>
        <row r="32">
          <cell r="B32">
            <v>516</v>
          </cell>
          <cell r="F32">
            <v>98</v>
          </cell>
        </row>
        <row r="33">
          <cell r="B33">
            <v>5073.7</v>
          </cell>
          <cell r="F33">
            <v>323</v>
          </cell>
          <cell r="J33">
            <v>1589</v>
          </cell>
          <cell r="Q33">
            <v>7262.9</v>
          </cell>
        </row>
        <row r="34">
          <cell r="M34">
            <v>81.400000000000006</v>
          </cell>
          <cell r="O34">
            <v>65</v>
          </cell>
        </row>
        <row r="35">
          <cell r="B35">
            <v>230</v>
          </cell>
          <cell r="F35">
            <v>530</v>
          </cell>
        </row>
        <row r="36">
          <cell r="B36">
            <v>467</v>
          </cell>
        </row>
        <row r="37">
          <cell r="B37">
            <v>746</v>
          </cell>
          <cell r="F37">
            <v>1487.5</v>
          </cell>
          <cell r="O37">
            <v>856</v>
          </cell>
        </row>
        <row r="38">
          <cell r="B38">
            <v>7455</v>
          </cell>
          <cell r="Q38">
            <v>530</v>
          </cell>
        </row>
        <row r="39">
          <cell r="B39">
            <v>563</v>
          </cell>
          <cell r="H39">
            <v>1450</v>
          </cell>
        </row>
        <row r="41">
          <cell r="B41">
            <v>13375</v>
          </cell>
        </row>
        <row r="42">
          <cell r="B42">
            <v>2308</v>
          </cell>
        </row>
        <row r="43">
          <cell r="B43">
            <v>600</v>
          </cell>
          <cell r="F43">
            <v>750</v>
          </cell>
          <cell r="J43">
            <v>150</v>
          </cell>
          <cell r="M43">
            <v>150</v>
          </cell>
        </row>
        <row r="44">
          <cell r="B44">
            <v>504</v>
          </cell>
          <cell r="D44">
            <v>220</v>
          </cell>
          <cell r="F44">
            <v>2044.5</v>
          </cell>
          <cell r="J44">
            <v>165</v>
          </cell>
          <cell r="M44">
            <v>3935.5</v>
          </cell>
          <cell r="O44">
            <v>165</v>
          </cell>
        </row>
        <row r="46">
          <cell r="B46">
            <v>1060</v>
          </cell>
          <cell r="J46">
            <v>1971</v>
          </cell>
        </row>
        <row r="47">
          <cell r="B47">
            <v>2419</v>
          </cell>
          <cell r="D47">
            <v>1068</v>
          </cell>
          <cell r="F47">
            <v>6713</v>
          </cell>
          <cell r="J47">
            <v>20146</v>
          </cell>
          <cell r="O47">
            <v>2402.8000000000002</v>
          </cell>
          <cell r="Q47">
            <v>77328.7</v>
          </cell>
        </row>
        <row r="48">
          <cell r="B48">
            <v>1002</v>
          </cell>
          <cell r="F48">
            <v>9918</v>
          </cell>
          <cell r="J48">
            <v>13987</v>
          </cell>
        </row>
        <row r="49">
          <cell r="B49">
            <v>20546</v>
          </cell>
          <cell r="F49">
            <v>33</v>
          </cell>
          <cell r="J49">
            <v>18503</v>
          </cell>
          <cell r="M49">
            <v>393.35</v>
          </cell>
        </row>
        <row r="50">
          <cell r="J50">
            <v>1050</v>
          </cell>
        </row>
        <row r="51">
          <cell r="M51">
            <v>5989.75</v>
          </cell>
        </row>
        <row r="52">
          <cell r="J52">
            <v>2000</v>
          </cell>
        </row>
        <row r="53">
          <cell r="B53">
            <v>2591.5</v>
          </cell>
        </row>
        <row r="54">
          <cell r="B54">
            <v>4400</v>
          </cell>
        </row>
        <row r="55">
          <cell r="H55">
            <v>1000</v>
          </cell>
        </row>
        <row r="56">
          <cell r="F56">
            <v>675</v>
          </cell>
          <cell r="J56">
            <v>186</v>
          </cell>
        </row>
        <row r="58">
          <cell r="F58">
            <v>4320</v>
          </cell>
          <cell r="J58">
            <v>49565</v>
          </cell>
          <cell r="O58">
            <v>1000</v>
          </cell>
        </row>
        <row r="59">
          <cell r="B59">
            <v>23087.9</v>
          </cell>
        </row>
        <row r="60">
          <cell r="B60">
            <v>1561.2</v>
          </cell>
          <cell r="D60">
            <v>449.6</v>
          </cell>
          <cell r="F60">
            <v>458.5</v>
          </cell>
          <cell r="J60">
            <v>775.4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kslut"/>
      <sheetName val="Tersi 1"/>
      <sheetName val="Tersi 1 (2)"/>
      <sheetName val=" Halvår"/>
      <sheetName val="Projekt"/>
      <sheetName val="Tersi 2"/>
      <sheetName val="Hela året"/>
      <sheetName val="Revisberätt."/>
      <sheetName val="HS m Proj"/>
      <sheetName val="TS m Proj "/>
      <sheetName val="AS m Proj "/>
      <sheetName val="US m Proj"/>
      <sheetName val="RUS m Proj "/>
      <sheetName val="Historik HS"/>
      <sheetName val="Historik TRS"/>
      <sheetName val="Konton"/>
      <sheetName val="Försblad"/>
      <sheetName val="Blad16"/>
    </sheetNames>
    <sheetDataSet>
      <sheetData sheetId="0"/>
      <sheetData sheetId="1"/>
      <sheetData sheetId="2">
        <row r="19">
          <cell r="D19">
            <v>-41496.11</v>
          </cell>
        </row>
      </sheetData>
      <sheetData sheetId="3"/>
      <sheetData sheetId="4"/>
      <sheetData sheetId="5"/>
      <sheetData sheetId="6">
        <row r="3">
          <cell r="B3">
            <v>20390</v>
          </cell>
        </row>
        <row r="4">
          <cell r="B4">
            <v>1022</v>
          </cell>
          <cell r="F4">
            <v>2450</v>
          </cell>
        </row>
        <row r="5">
          <cell r="C5">
            <v>21550</v>
          </cell>
        </row>
        <row r="6">
          <cell r="C6">
            <v>34650</v>
          </cell>
          <cell r="F6">
            <v>20340</v>
          </cell>
          <cell r="I6">
            <v>1200</v>
          </cell>
        </row>
        <row r="7">
          <cell r="B7">
            <v>3400</v>
          </cell>
          <cell r="F7">
            <v>13120</v>
          </cell>
        </row>
        <row r="8">
          <cell r="B8">
            <v>800</v>
          </cell>
          <cell r="D8">
            <v>1190</v>
          </cell>
          <cell r="F8">
            <v>1310</v>
          </cell>
        </row>
        <row r="9">
          <cell r="D9">
            <v>25505</v>
          </cell>
          <cell r="F9">
            <v>57560</v>
          </cell>
          <cell r="I9">
            <v>4000</v>
          </cell>
        </row>
        <row r="10">
          <cell r="F10">
            <v>2000</v>
          </cell>
        </row>
        <row r="11">
          <cell r="F11">
            <v>1520</v>
          </cell>
        </row>
        <row r="12">
          <cell r="H12">
            <v>84870.33</v>
          </cell>
        </row>
        <row r="13">
          <cell r="B13">
            <v>19889</v>
          </cell>
          <cell r="F13">
            <v>4620</v>
          </cell>
        </row>
        <row r="14">
          <cell r="G14">
            <v>1200</v>
          </cell>
        </row>
        <row r="15">
          <cell r="B15">
            <v>5200</v>
          </cell>
          <cell r="F15">
            <v>1500</v>
          </cell>
        </row>
        <row r="16">
          <cell r="B16">
            <v>6290.5</v>
          </cell>
        </row>
        <row r="17">
          <cell r="D17">
            <v>30</v>
          </cell>
        </row>
        <row r="18">
          <cell r="B18">
            <v>18695</v>
          </cell>
          <cell r="C18">
            <v>3183</v>
          </cell>
          <cell r="D18">
            <v>4000</v>
          </cell>
          <cell r="E18">
            <v>1000</v>
          </cell>
          <cell r="F18">
            <v>2827</v>
          </cell>
        </row>
        <row r="19">
          <cell r="B19">
            <v>3506</v>
          </cell>
          <cell r="I19">
            <v>190</v>
          </cell>
        </row>
        <row r="23">
          <cell r="D23">
            <v>1500</v>
          </cell>
          <cell r="F23">
            <v>3960</v>
          </cell>
          <cell r="I23">
            <v>850</v>
          </cell>
        </row>
        <row r="24">
          <cell r="C24">
            <v>7850.6</v>
          </cell>
          <cell r="D24">
            <v>1806</v>
          </cell>
          <cell r="F24">
            <v>9809</v>
          </cell>
          <cell r="H24">
            <v>2500</v>
          </cell>
          <cell r="I24">
            <v>430</v>
          </cell>
        </row>
        <row r="25">
          <cell r="B25">
            <v>11025</v>
          </cell>
          <cell r="D25">
            <v>1350</v>
          </cell>
          <cell r="I25">
            <v>800</v>
          </cell>
        </row>
        <row r="26">
          <cell r="F26">
            <v>1285</v>
          </cell>
        </row>
        <row r="27">
          <cell r="B27">
            <v>11144</v>
          </cell>
        </row>
        <row r="28">
          <cell r="B28">
            <v>750</v>
          </cell>
        </row>
        <row r="29">
          <cell r="B29">
            <v>29464</v>
          </cell>
        </row>
        <row r="31">
          <cell r="B31">
            <v>2180</v>
          </cell>
          <cell r="F31">
            <v>3300</v>
          </cell>
        </row>
        <row r="32">
          <cell r="B32">
            <v>3632</v>
          </cell>
          <cell r="F32">
            <v>736.5</v>
          </cell>
          <cell r="I32">
            <v>317</v>
          </cell>
        </row>
        <row r="33">
          <cell r="B33">
            <v>3442</v>
          </cell>
          <cell r="C33">
            <v>15</v>
          </cell>
          <cell r="D33">
            <v>75</v>
          </cell>
          <cell r="F33">
            <v>2011</v>
          </cell>
          <cell r="H33">
            <v>6676</v>
          </cell>
        </row>
        <row r="35">
          <cell r="B35">
            <v>230</v>
          </cell>
          <cell r="F35">
            <v>872</v>
          </cell>
        </row>
        <row r="36">
          <cell r="B36">
            <v>2130</v>
          </cell>
          <cell r="G36">
            <v>175</v>
          </cell>
        </row>
        <row r="37">
          <cell r="B37">
            <v>616</v>
          </cell>
          <cell r="D37">
            <v>2180</v>
          </cell>
          <cell r="F37">
            <v>715</v>
          </cell>
          <cell r="I37">
            <v>637</v>
          </cell>
        </row>
        <row r="38">
          <cell r="B38">
            <v>18435</v>
          </cell>
        </row>
        <row r="39">
          <cell r="B39">
            <v>5094</v>
          </cell>
        </row>
        <row r="41">
          <cell r="B41">
            <v>10000</v>
          </cell>
        </row>
        <row r="42">
          <cell r="B42">
            <v>2193</v>
          </cell>
        </row>
        <row r="43">
          <cell r="B43">
            <v>600</v>
          </cell>
          <cell r="C43">
            <v>150</v>
          </cell>
          <cell r="D43">
            <v>750</v>
          </cell>
          <cell r="F43">
            <v>150</v>
          </cell>
          <cell r="G43">
            <v>150</v>
          </cell>
        </row>
        <row r="44">
          <cell r="C44">
            <v>412.5</v>
          </cell>
          <cell r="D44">
            <v>1974.5</v>
          </cell>
          <cell r="F44">
            <v>1949</v>
          </cell>
          <cell r="G44">
            <v>3162.6</v>
          </cell>
          <cell r="I44">
            <v>329</v>
          </cell>
        </row>
        <row r="45">
          <cell r="F45">
            <v>1755</v>
          </cell>
        </row>
        <row r="46">
          <cell r="B46">
            <v>720</v>
          </cell>
          <cell r="D46">
            <v>35</v>
          </cell>
          <cell r="F46">
            <v>573.5</v>
          </cell>
        </row>
        <row r="47">
          <cell r="B47">
            <v>3613.5</v>
          </cell>
          <cell r="C47">
            <v>225</v>
          </cell>
          <cell r="D47">
            <v>5424</v>
          </cell>
          <cell r="F47">
            <v>16553</v>
          </cell>
          <cell r="H47">
            <v>52672.83</v>
          </cell>
          <cell r="I47">
            <v>1097</v>
          </cell>
        </row>
        <row r="48">
          <cell r="B48">
            <v>254</v>
          </cell>
          <cell r="D48">
            <v>6156</v>
          </cell>
          <cell r="F48">
            <v>14427.5</v>
          </cell>
        </row>
        <row r="49">
          <cell r="B49">
            <v>20000</v>
          </cell>
          <cell r="E49">
            <v>297</v>
          </cell>
          <cell r="F49">
            <v>18164</v>
          </cell>
          <cell r="G49">
            <v>171.4</v>
          </cell>
        </row>
        <row r="50">
          <cell r="F50">
            <v>500</v>
          </cell>
        </row>
        <row r="51">
          <cell r="B51">
            <v>438</v>
          </cell>
          <cell r="G51">
            <v>7700</v>
          </cell>
        </row>
        <row r="52">
          <cell r="D52">
            <v>40</v>
          </cell>
          <cell r="F52">
            <v>2000</v>
          </cell>
        </row>
        <row r="53">
          <cell r="B53">
            <v>2402.5</v>
          </cell>
          <cell r="E53">
            <v>669</v>
          </cell>
        </row>
        <row r="54">
          <cell r="B54">
            <v>4510</v>
          </cell>
        </row>
        <row r="55">
          <cell r="E55">
            <v>1600</v>
          </cell>
        </row>
        <row r="56">
          <cell r="B56">
            <v>1068</v>
          </cell>
          <cell r="D56">
            <v>675</v>
          </cell>
          <cell r="F56">
            <v>303</v>
          </cell>
        </row>
        <row r="58">
          <cell r="D58">
            <v>5040</v>
          </cell>
          <cell r="F58">
            <v>17410</v>
          </cell>
          <cell r="I58">
            <v>625</v>
          </cell>
        </row>
        <row r="59">
          <cell r="B59">
            <v>21105</v>
          </cell>
          <cell r="D59">
            <v>6390</v>
          </cell>
        </row>
        <row r="60">
          <cell r="B60">
            <v>1375</v>
          </cell>
          <cell r="C60">
            <v>389</v>
          </cell>
          <cell r="D60">
            <v>310</v>
          </cell>
          <cell r="F60">
            <v>332.5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showZeros="0" tabSelected="1" view="pageBreakPreview" topLeftCell="A16" zoomScale="70" zoomScaleNormal="75" zoomScaleSheetLayoutView="70" workbookViewId="0">
      <selection activeCell="M31" sqref="M31"/>
    </sheetView>
  </sheetViews>
  <sheetFormatPr defaultColWidth="13.6640625" defaultRowHeight="15.6" thickBottom="1" x14ac:dyDescent="0.3"/>
  <cols>
    <col min="1" max="1" width="34.109375" style="79" customWidth="1"/>
    <col min="2" max="2" width="12.88671875" style="80" customWidth="1"/>
    <col min="3" max="3" width="15.109375" style="80" customWidth="1"/>
    <col min="4" max="4" width="16.88671875" style="80" customWidth="1"/>
    <col min="5" max="8" width="13.6640625" style="80"/>
    <col min="9" max="9" width="13.6640625" style="81"/>
    <col min="10" max="10" width="13.6640625" style="88"/>
    <col min="11" max="11" width="13.6640625" style="88" customWidth="1"/>
    <col min="12" max="13" width="13.6640625" style="88"/>
    <col min="14" max="16384" width="13.6640625" style="79"/>
  </cols>
  <sheetData>
    <row r="1" spans="1:13" s="76" customFormat="1" ht="34.200000000000003" customHeight="1" thickBot="1" x14ac:dyDescent="0.3">
      <c r="A1" s="73" t="s">
        <v>233</v>
      </c>
      <c r="B1" s="74" t="s">
        <v>232</v>
      </c>
      <c r="C1" s="74" t="s">
        <v>228</v>
      </c>
      <c r="D1" s="74" t="s">
        <v>227</v>
      </c>
      <c r="E1" s="74" t="s">
        <v>229</v>
      </c>
      <c r="F1" s="74" t="s">
        <v>98</v>
      </c>
      <c r="G1" s="74" t="s">
        <v>230</v>
      </c>
      <c r="H1" s="74" t="s">
        <v>226</v>
      </c>
      <c r="I1" s="75" t="s">
        <v>231</v>
      </c>
    </row>
    <row r="2" spans="1:13" s="76" customFormat="1" ht="22.2" customHeight="1" thickBot="1" x14ac:dyDescent="0.3">
      <c r="A2" s="73" t="s">
        <v>2</v>
      </c>
      <c r="B2" s="77"/>
      <c r="C2" s="77"/>
      <c r="D2" s="77"/>
      <c r="E2" s="77"/>
      <c r="F2" s="77"/>
      <c r="G2" s="77"/>
      <c r="H2" s="77"/>
      <c r="I2" s="78"/>
    </row>
    <row r="3" spans="1:13" ht="12.6" customHeight="1" thickBot="1" x14ac:dyDescent="0.3">
      <c r="A3" s="79" t="s">
        <v>3</v>
      </c>
      <c r="B3" s="80">
        <v>35000</v>
      </c>
      <c r="I3" s="81">
        <f t="shared" ref="I3:I13" si="0">SUM(B3:H3)</f>
        <v>35000</v>
      </c>
      <c r="J3" s="79"/>
      <c r="K3" s="79"/>
      <c r="L3" s="79"/>
      <c r="M3" s="79"/>
    </row>
    <row r="4" spans="1:13" ht="12.6" customHeight="1" thickBot="1" x14ac:dyDescent="0.3">
      <c r="A4" s="79" t="s">
        <v>5</v>
      </c>
      <c r="H4" s="80">
        <v>30000</v>
      </c>
      <c r="I4" s="81">
        <f t="shared" si="0"/>
        <v>30000</v>
      </c>
      <c r="J4" s="79"/>
      <c r="K4" s="79"/>
      <c r="L4" s="79"/>
      <c r="M4" s="79"/>
    </row>
    <row r="5" spans="1:13" ht="16.2" customHeight="1" thickBot="1" x14ac:dyDescent="0.3">
      <c r="A5" s="79" t="s">
        <v>6</v>
      </c>
      <c r="H5" s="80">
        <v>6000</v>
      </c>
      <c r="I5" s="81">
        <f t="shared" si="0"/>
        <v>6000</v>
      </c>
      <c r="J5" s="79"/>
      <c r="K5" s="79"/>
      <c r="L5" s="79"/>
      <c r="M5" s="79"/>
    </row>
    <row r="6" spans="1:13" ht="12.6" customHeight="1" thickBot="1" x14ac:dyDescent="0.3">
      <c r="A6" s="79" t="s">
        <v>7</v>
      </c>
      <c r="D6" s="89">
        <v>3000</v>
      </c>
      <c r="I6" s="81">
        <f t="shared" si="0"/>
        <v>3000</v>
      </c>
      <c r="J6" s="79"/>
      <c r="K6" s="79"/>
      <c r="L6" s="79"/>
      <c r="M6" s="79"/>
    </row>
    <row r="7" spans="1:13" ht="12.6" customHeight="1" thickBot="1" x14ac:dyDescent="0.3">
      <c r="A7" s="79" t="s">
        <v>8</v>
      </c>
      <c r="C7" s="80">
        <v>50000</v>
      </c>
      <c r="D7" s="80">
        <v>21500</v>
      </c>
      <c r="E7" s="80">
        <v>19200</v>
      </c>
      <c r="I7" s="81">
        <f t="shared" si="0"/>
        <v>90700</v>
      </c>
      <c r="J7" s="79"/>
      <c r="K7" s="79"/>
      <c r="L7" s="79"/>
      <c r="M7" s="79"/>
    </row>
    <row r="8" spans="1:13" ht="12.6" customHeight="1" thickBot="1" x14ac:dyDescent="0.3">
      <c r="A8" s="79" t="s">
        <v>217</v>
      </c>
      <c r="F8" s="80">
        <v>9600</v>
      </c>
      <c r="I8" s="81">
        <f t="shared" si="0"/>
        <v>9600</v>
      </c>
      <c r="J8" s="79"/>
      <c r="K8" s="79"/>
      <c r="L8" s="79"/>
      <c r="M8" s="79"/>
    </row>
    <row r="9" spans="1:13" ht="12.6" customHeight="1" thickBot="1" x14ac:dyDescent="0.3">
      <c r="A9" s="79" t="s">
        <v>104</v>
      </c>
      <c r="G9" s="80">
        <v>15000</v>
      </c>
      <c r="I9" s="81">
        <f t="shared" si="0"/>
        <v>15000</v>
      </c>
      <c r="J9" s="79"/>
      <c r="K9" s="79"/>
      <c r="L9" s="79"/>
      <c r="M9" s="79"/>
    </row>
    <row r="10" spans="1:13" ht="12.6" customHeight="1" thickBot="1" x14ac:dyDescent="0.3">
      <c r="A10" s="79" t="s">
        <v>240</v>
      </c>
      <c r="I10" s="81">
        <f t="shared" si="0"/>
        <v>0</v>
      </c>
      <c r="J10" s="79"/>
      <c r="K10" s="79"/>
      <c r="L10" s="79"/>
      <c r="M10" s="79"/>
    </row>
    <row r="11" spans="1:13" ht="12.6" customHeight="1" thickBot="1" x14ac:dyDescent="0.3">
      <c r="A11" s="79" t="s">
        <v>241</v>
      </c>
      <c r="H11" s="80">
        <v>20000</v>
      </c>
      <c r="I11" s="81">
        <f t="shared" si="0"/>
        <v>20000</v>
      </c>
      <c r="J11" s="79"/>
      <c r="K11" s="79"/>
      <c r="L11" s="79"/>
      <c r="M11" s="79"/>
    </row>
    <row r="12" spans="1:13" ht="12.6" customHeight="1" thickBot="1" x14ac:dyDescent="0.3">
      <c r="A12" s="79" t="s">
        <v>218</v>
      </c>
      <c r="I12" s="81">
        <f t="shared" si="0"/>
        <v>0</v>
      </c>
      <c r="J12" s="79"/>
      <c r="K12" s="79"/>
      <c r="L12" s="79"/>
      <c r="M12" s="79"/>
    </row>
    <row r="13" spans="1:13" s="84" customFormat="1" ht="18.600000000000001" customHeight="1" thickBot="1" x14ac:dyDescent="0.3">
      <c r="A13" s="82" t="s">
        <v>16</v>
      </c>
      <c r="B13" s="83">
        <f>SUM(B3:B12)</f>
        <v>35000</v>
      </c>
      <c r="C13" s="83">
        <f>SUM(C3:C12)</f>
        <v>50000</v>
      </c>
      <c r="D13" s="83">
        <f>SUM(D3:D12)</f>
        <v>24500</v>
      </c>
      <c r="E13" s="83">
        <f>SUM(E3:E12)</f>
        <v>19200</v>
      </c>
      <c r="F13" s="83">
        <v>9600</v>
      </c>
      <c r="G13" s="83">
        <f>SUM(G3:G12)</f>
        <v>15000</v>
      </c>
      <c r="H13" s="83">
        <f>SUM(H3:H12)</f>
        <v>56000</v>
      </c>
      <c r="I13" s="83">
        <f t="shared" si="0"/>
        <v>209300</v>
      </c>
    </row>
    <row r="14" spans="1:13" ht="22.2" customHeight="1" thickBot="1" x14ac:dyDescent="0.3">
      <c r="A14" s="73" t="s">
        <v>17</v>
      </c>
      <c r="J14" s="79"/>
      <c r="K14" s="79"/>
      <c r="L14" s="79"/>
      <c r="M14" s="79"/>
    </row>
    <row r="15" spans="1:13" ht="12.6" customHeight="1" thickBot="1" x14ac:dyDescent="0.3">
      <c r="A15" s="79" t="s">
        <v>237</v>
      </c>
      <c r="D15" s="80">
        <v>6600</v>
      </c>
      <c r="E15" s="80">
        <v>7600</v>
      </c>
      <c r="F15" s="80">
        <v>4000</v>
      </c>
      <c r="H15" s="80">
        <v>2000</v>
      </c>
      <c r="I15" s="81">
        <f t="shared" ref="I15:I39" si="1">SUM(B15:H15)</f>
        <v>20200</v>
      </c>
      <c r="J15" s="79"/>
      <c r="K15" s="79"/>
      <c r="L15" s="79"/>
      <c r="M15" s="79"/>
    </row>
    <row r="16" spans="1:13" ht="12.6" customHeight="1" thickBot="1" x14ac:dyDescent="0.3">
      <c r="A16" s="79" t="s">
        <v>224</v>
      </c>
      <c r="H16" s="80">
        <v>5000</v>
      </c>
      <c r="I16" s="81">
        <f t="shared" si="1"/>
        <v>5000</v>
      </c>
      <c r="J16" s="79"/>
      <c r="K16" s="79"/>
      <c r="L16" s="79"/>
      <c r="M16" s="79"/>
    </row>
    <row r="17" spans="1:13" ht="12.6" customHeight="1" thickBot="1" x14ac:dyDescent="0.3">
      <c r="A17" s="79" t="s">
        <v>225</v>
      </c>
      <c r="H17" s="80">
        <v>15000</v>
      </c>
      <c r="I17" s="81">
        <f t="shared" si="1"/>
        <v>15000</v>
      </c>
      <c r="J17" s="79"/>
      <c r="K17" s="79" t="s">
        <v>242</v>
      </c>
      <c r="L17" s="79"/>
      <c r="M17" s="79"/>
    </row>
    <row r="18" spans="1:13" ht="12.6" customHeight="1" thickBot="1" x14ac:dyDescent="0.3">
      <c r="A18" s="79" t="s">
        <v>106</v>
      </c>
      <c r="I18" s="81">
        <f t="shared" si="1"/>
        <v>0</v>
      </c>
      <c r="J18" s="79"/>
      <c r="K18" s="79"/>
      <c r="L18" s="79"/>
      <c r="M18" s="79"/>
    </row>
    <row r="19" spans="1:13" ht="12.6" customHeight="1" thickBot="1" x14ac:dyDescent="0.3">
      <c r="A19" s="79" t="s">
        <v>238</v>
      </c>
      <c r="B19" s="80">
        <v>12584</v>
      </c>
      <c r="I19" s="81">
        <f t="shared" si="1"/>
        <v>12584</v>
      </c>
      <c r="J19" s="79"/>
      <c r="K19" s="79"/>
      <c r="L19" s="79"/>
      <c r="M19" s="79"/>
    </row>
    <row r="20" spans="1:13" ht="12.6" customHeight="1" thickBot="1" x14ac:dyDescent="0.3">
      <c r="A20" s="79" t="s">
        <v>21</v>
      </c>
      <c r="B20" s="80">
        <v>750</v>
      </c>
      <c r="E20" s="85"/>
      <c r="I20" s="81">
        <f t="shared" si="1"/>
        <v>750</v>
      </c>
      <c r="J20" s="79"/>
      <c r="K20" s="79"/>
      <c r="L20" s="79"/>
      <c r="M20" s="79"/>
    </row>
    <row r="21" spans="1:13" ht="12.6" customHeight="1" thickBot="1" x14ac:dyDescent="0.3">
      <c r="A21" s="79" t="s">
        <v>22</v>
      </c>
      <c r="B21" s="80">
        <v>30000</v>
      </c>
      <c r="I21" s="81">
        <f t="shared" si="1"/>
        <v>30000</v>
      </c>
      <c r="J21" s="79"/>
      <c r="K21" s="79"/>
      <c r="L21" s="79"/>
      <c r="M21" s="79"/>
    </row>
    <row r="22" spans="1:13" ht="12.6" customHeight="1" thickBot="1" x14ac:dyDescent="0.3">
      <c r="A22" s="79" t="s">
        <v>239</v>
      </c>
      <c r="B22" s="80">
        <v>3000</v>
      </c>
      <c r="I22" s="81">
        <f t="shared" si="1"/>
        <v>3000</v>
      </c>
      <c r="J22" s="79"/>
      <c r="K22" s="79"/>
      <c r="L22" s="79"/>
      <c r="M22" s="79"/>
    </row>
    <row r="23" spans="1:13" ht="12.6" customHeight="1" thickBot="1" x14ac:dyDescent="0.3">
      <c r="A23" s="79" t="s">
        <v>234</v>
      </c>
      <c r="G23" s="80">
        <f>SUM(G18:G21)</f>
        <v>0</v>
      </c>
      <c r="I23" s="81">
        <f t="shared" si="1"/>
        <v>0</v>
      </c>
      <c r="J23" s="79"/>
      <c r="K23" s="79"/>
      <c r="L23" s="79"/>
      <c r="M23" s="79"/>
    </row>
    <row r="24" spans="1:13" ht="12.6" customHeight="1" thickBot="1" x14ac:dyDescent="0.3">
      <c r="A24" s="79" t="s">
        <v>235</v>
      </c>
      <c r="B24" s="80">
        <v>2000</v>
      </c>
      <c r="D24" s="80">
        <v>1000</v>
      </c>
      <c r="I24" s="81">
        <f t="shared" si="1"/>
        <v>3000</v>
      </c>
      <c r="J24" s="79"/>
      <c r="K24" s="79"/>
      <c r="L24" s="79"/>
      <c r="M24" s="79"/>
    </row>
    <row r="25" spans="1:13" ht="12.6" customHeight="1" thickBot="1" x14ac:dyDescent="0.3">
      <c r="A25" s="79" t="s">
        <v>236</v>
      </c>
      <c r="C25" s="80">
        <v>12000</v>
      </c>
      <c r="D25" s="80">
        <v>1000</v>
      </c>
      <c r="F25" s="80">
        <v>500</v>
      </c>
      <c r="I25" s="81">
        <f t="shared" si="1"/>
        <v>13500</v>
      </c>
      <c r="J25" s="79"/>
      <c r="K25" s="79"/>
      <c r="L25" s="79"/>
      <c r="M25" s="79"/>
    </row>
    <row r="26" spans="1:13" ht="12.6" customHeight="1" thickBot="1" x14ac:dyDescent="0.3">
      <c r="A26" s="79" t="s">
        <v>90</v>
      </c>
      <c r="B26" s="80">
        <v>2500</v>
      </c>
      <c r="I26" s="81">
        <f t="shared" si="1"/>
        <v>2500</v>
      </c>
      <c r="J26" s="79"/>
      <c r="K26" s="79"/>
      <c r="L26" s="79"/>
      <c r="M26" s="79"/>
    </row>
    <row r="27" spans="1:13" ht="12.6" customHeight="1" thickBot="1" x14ac:dyDescent="0.3">
      <c r="A27" s="79" t="s">
        <v>99</v>
      </c>
      <c r="B27" s="80">
        <v>25000</v>
      </c>
      <c r="I27" s="81">
        <f t="shared" si="1"/>
        <v>25000</v>
      </c>
      <c r="J27" s="79"/>
      <c r="K27" s="79"/>
      <c r="L27" s="79"/>
      <c r="M27" s="79"/>
    </row>
    <row r="28" spans="1:13" ht="12.6" customHeight="1" thickBot="1" x14ac:dyDescent="0.3">
      <c r="A28" s="79" t="s">
        <v>219</v>
      </c>
      <c r="I28" s="81">
        <f t="shared" si="1"/>
        <v>0</v>
      </c>
      <c r="J28" s="79"/>
      <c r="K28" s="79"/>
      <c r="L28" s="79"/>
      <c r="M28" s="79"/>
    </row>
    <row r="29" spans="1:13" ht="12.6" customHeight="1" thickBot="1" x14ac:dyDescent="0.3">
      <c r="A29" s="79" t="s">
        <v>36</v>
      </c>
      <c r="B29" s="80">
        <v>500</v>
      </c>
      <c r="C29" s="80">
        <v>2000</v>
      </c>
      <c r="I29" s="81">
        <f t="shared" si="1"/>
        <v>2500</v>
      </c>
      <c r="J29" s="79"/>
      <c r="K29" s="79"/>
      <c r="L29" s="79"/>
      <c r="M29" s="79"/>
    </row>
    <row r="30" spans="1:13" ht="12.6" customHeight="1" thickBot="1" x14ac:dyDescent="0.3">
      <c r="A30" s="79" t="s">
        <v>220</v>
      </c>
      <c r="G30" s="80">
        <v>15000</v>
      </c>
      <c r="I30" s="81">
        <f t="shared" si="1"/>
        <v>15000</v>
      </c>
      <c r="J30" s="79"/>
      <c r="K30" s="79"/>
      <c r="L30" s="79"/>
      <c r="M30" s="79"/>
    </row>
    <row r="31" spans="1:13" ht="12.6" customHeight="1" thickBot="1" x14ac:dyDescent="0.3">
      <c r="A31" s="79" t="s">
        <v>221</v>
      </c>
      <c r="B31" s="80">
        <v>3000</v>
      </c>
      <c r="C31" s="80">
        <v>3000</v>
      </c>
      <c r="D31" s="89">
        <v>2000</v>
      </c>
      <c r="E31" s="80">
        <v>500</v>
      </c>
      <c r="F31" s="80">
        <v>800</v>
      </c>
      <c r="H31" s="80">
        <v>2000</v>
      </c>
      <c r="I31" s="81">
        <f t="shared" si="1"/>
        <v>11300</v>
      </c>
      <c r="J31" s="79"/>
      <c r="K31" s="79"/>
      <c r="L31" s="79"/>
      <c r="M31" s="79"/>
    </row>
    <row r="32" spans="1:13" ht="12.6" customHeight="1" thickBot="1" x14ac:dyDescent="0.3">
      <c r="A32" s="79" t="s">
        <v>38</v>
      </c>
      <c r="C32" s="80">
        <v>4000</v>
      </c>
      <c r="D32" s="80">
        <v>4000</v>
      </c>
      <c r="E32" s="80">
        <v>800</v>
      </c>
      <c r="I32" s="81">
        <f t="shared" si="1"/>
        <v>8800</v>
      </c>
      <c r="J32" s="79"/>
      <c r="K32" s="79"/>
      <c r="L32" s="79"/>
      <c r="M32" s="79"/>
    </row>
    <row r="33" spans="1:22" ht="12.6" customHeight="1" thickBot="1" x14ac:dyDescent="0.3">
      <c r="A33" s="79" t="s">
        <v>43</v>
      </c>
      <c r="B33" s="80">
        <v>3500</v>
      </c>
      <c r="I33" s="81">
        <f t="shared" si="1"/>
        <v>3500</v>
      </c>
      <c r="J33" s="79"/>
      <c r="K33" s="79"/>
      <c r="L33" s="79"/>
      <c r="M33" s="79"/>
    </row>
    <row r="34" spans="1:22" ht="12.6" customHeight="1" thickBot="1" x14ac:dyDescent="0.3">
      <c r="A34" s="79" t="s">
        <v>222</v>
      </c>
      <c r="B34" s="80">
        <v>10000</v>
      </c>
      <c r="I34" s="81">
        <f t="shared" si="1"/>
        <v>10000</v>
      </c>
      <c r="J34" s="79"/>
      <c r="K34" s="79"/>
      <c r="L34" s="79"/>
      <c r="M34" s="79"/>
    </row>
    <row r="35" spans="1:22" ht="12.6" customHeight="1" thickBot="1" x14ac:dyDescent="0.3">
      <c r="A35" s="79" t="s">
        <v>44</v>
      </c>
      <c r="I35" s="81">
        <f t="shared" si="1"/>
        <v>0</v>
      </c>
      <c r="J35" s="79"/>
      <c r="K35" s="79"/>
      <c r="L35" s="79"/>
      <c r="M35" s="79"/>
    </row>
    <row r="36" spans="1:22" ht="12.6" customHeight="1" thickBot="1" x14ac:dyDescent="0.3">
      <c r="A36" s="79" t="s">
        <v>46</v>
      </c>
      <c r="B36" s="80">
        <v>20000</v>
      </c>
      <c r="F36" s="80">
        <v>960</v>
      </c>
      <c r="I36" s="81">
        <f t="shared" si="1"/>
        <v>20960</v>
      </c>
      <c r="J36" s="79"/>
      <c r="K36" s="79"/>
      <c r="L36" s="79"/>
      <c r="M36" s="79"/>
    </row>
    <row r="37" spans="1:22" ht="12.6" customHeight="1" thickBot="1" x14ac:dyDescent="0.3">
      <c r="A37" s="79" t="s">
        <v>47</v>
      </c>
      <c r="C37" s="80">
        <v>15000</v>
      </c>
      <c r="D37" s="89">
        <v>6000</v>
      </c>
      <c r="E37" s="80">
        <v>4800</v>
      </c>
      <c r="I37" s="81">
        <f t="shared" si="1"/>
        <v>25800</v>
      </c>
      <c r="J37" s="79"/>
      <c r="K37" s="79"/>
      <c r="L37" s="79"/>
      <c r="M37" s="79"/>
    </row>
    <row r="38" spans="1:22" ht="12.6" customHeight="1" thickBot="1" x14ac:dyDescent="0.3">
      <c r="A38" s="79" t="s">
        <v>223</v>
      </c>
      <c r="B38" s="80">
        <v>1500</v>
      </c>
      <c r="I38" s="81">
        <f t="shared" si="1"/>
        <v>1500</v>
      </c>
      <c r="J38" s="79"/>
      <c r="K38" s="79"/>
      <c r="L38" s="79"/>
      <c r="M38" s="79"/>
    </row>
    <row r="39" spans="1:22" s="84" customFormat="1" ht="19.2" customHeight="1" thickBot="1" x14ac:dyDescent="0.3">
      <c r="A39" s="82" t="s">
        <v>49</v>
      </c>
      <c r="B39" s="83">
        <f t="shared" ref="B39:H39" si="2">SUM(B15:B38)</f>
        <v>114334</v>
      </c>
      <c r="C39" s="83">
        <f t="shared" si="2"/>
        <v>36000</v>
      </c>
      <c r="D39" s="83">
        <f t="shared" si="2"/>
        <v>20600</v>
      </c>
      <c r="E39" s="83">
        <f t="shared" si="2"/>
        <v>13700</v>
      </c>
      <c r="F39" s="83">
        <f t="shared" si="2"/>
        <v>6260</v>
      </c>
      <c r="G39" s="83">
        <f t="shared" si="2"/>
        <v>15000</v>
      </c>
      <c r="H39" s="83">
        <f t="shared" si="2"/>
        <v>24000</v>
      </c>
      <c r="I39" s="83">
        <f t="shared" si="1"/>
        <v>229894</v>
      </c>
    </row>
    <row r="40" spans="1:22" s="86" customFormat="1" ht="22.2" customHeight="1" thickBot="1" x14ac:dyDescent="0.3">
      <c r="A40" s="82" t="s">
        <v>50</v>
      </c>
      <c r="B40" s="83">
        <f t="shared" ref="B40:I40" si="3">SUM(B13-B39)</f>
        <v>-79334</v>
      </c>
      <c r="C40" s="83">
        <f t="shared" si="3"/>
        <v>14000</v>
      </c>
      <c r="D40" s="83">
        <f t="shared" si="3"/>
        <v>3900</v>
      </c>
      <c r="E40" s="83">
        <f t="shared" si="3"/>
        <v>5500</v>
      </c>
      <c r="F40" s="83">
        <f t="shared" si="3"/>
        <v>3340</v>
      </c>
      <c r="G40" s="83">
        <f t="shared" si="3"/>
        <v>0</v>
      </c>
      <c r="H40" s="83">
        <f t="shared" si="3"/>
        <v>32000</v>
      </c>
      <c r="I40" s="83">
        <f t="shared" si="3"/>
        <v>-20594</v>
      </c>
      <c r="V40" s="87"/>
    </row>
    <row r="41" spans="1:22" thickBot="1" x14ac:dyDescent="0.3">
      <c r="J41" s="79"/>
      <c r="K41" s="79"/>
      <c r="L41" s="79"/>
      <c r="M41" s="79"/>
    </row>
    <row r="42" spans="1:22" thickBot="1" x14ac:dyDescent="0.3">
      <c r="J42" s="79"/>
      <c r="K42" s="79"/>
      <c r="L42" s="79"/>
      <c r="M42" s="79"/>
    </row>
  </sheetData>
  <phoneticPr fontId="4" type="noConversion"/>
  <pageMargins left="0.25" right="0.25" top="0.75" bottom="0.75" header="0.3" footer="0.3"/>
  <pageSetup paperSize="9" scale="91" orientation="landscape" horizontalDpi="4294967292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9"/>
  <sheetViews>
    <sheetView showZeros="0" workbookViewId="0">
      <pane xSplit="1" ySplit="1" topLeftCell="B2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ColWidth="9.109375" defaultRowHeight="10.199999999999999" x14ac:dyDescent="0.2"/>
  <cols>
    <col min="1" max="1" width="21" style="23" bestFit="1" customWidth="1"/>
    <col min="2" max="2" width="5.33203125" style="41" bestFit="1" customWidth="1"/>
    <col min="3" max="3" width="10.44140625" style="41" customWidth="1"/>
    <col min="4" max="11" width="11.33203125" style="41" bestFit="1" customWidth="1"/>
    <col min="12" max="16" width="11.33203125" style="42" bestFit="1" customWidth="1"/>
    <col min="17" max="16384" width="9.109375" style="23"/>
  </cols>
  <sheetData>
    <row r="1" spans="1:16" ht="15" customHeight="1" thickBot="1" x14ac:dyDescent="0.4">
      <c r="A1" s="13" t="s">
        <v>194</v>
      </c>
      <c r="B1" s="14" t="s">
        <v>61</v>
      </c>
      <c r="C1" s="10" t="s">
        <v>193</v>
      </c>
      <c r="D1" s="10" t="s">
        <v>192</v>
      </c>
      <c r="E1" s="10" t="s">
        <v>191</v>
      </c>
      <c r="F1" s="10" t="s">
        <v>111</v>
      </c>
      <c r="G1" s="10" t="s">
        <v>110</v>
      </c>
      <c r="H1" s="10" t="s">
        <v>108</v>
      </c>
      <c r="I1" s="10" t="s">
        <v>102</v>
      </c>
      <c r="J1" s="10" t="s">
        <v>100</v>
      </c>
      <c r="K1" s="10" t="s">
        <v>97</v>
      </c>
      <c r="L1" s="10" t="s">
        <v>96</v>
      </c>
      <c r="M1" s="15" t="s">
        <v>95</v>
      </c>
      <c r="N1" s="15" t="s">
        <v>92</v>
      </c>
      <c r="O1" s="15" t="s">
        <v>87</v>
      </c>
      <c r="P1" s="16" t="s">
        <v>51</v>
      </c>
    </row>
    <row r="2" spans="1:16" x14ac:dyDescent="0.2">
      <c r="A2" s="18" t="s">
        <v>2</v>
      </c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58"/>
    </row>
    <row r="3" spans="1:16" x14ac:dyDescent="0.2">
      <c r="A3" s="24" t="s">
        <v>3</v>
      </c>
      <c r="B3" s="25"/>
      <c r="C3" s="20">
        <f>'[4]Hela året'!$E3</f>
        <v>0</v>
      </c>
      <c r="D3" s="20">
        <f>'[5]Hela året'!$E3</f>
        <v>0</v>
      </c>
      <c r="E3" s="20"/>
      <c r="F3" s="20">
        <f>'[7]Hela året'!$E3</f>
        <v>0</v>
      </c>
      <c r="G3" s="20">
        <f>'[8]Hela året'!$H3</f>
        <v>0</v>
      </c>
      <c r="H3" s="20">
        <f>'[9]Hela året'!$E3</f>
        <v>0</v>
      </c>
      <c r="I3" s="20"/>
      <c r="J3" s="20"/>
      <c r="K3" s="20"/>
      <c r="L3" s="20"/>
      <c r="M3" s="20"/>
      <c r="N3" s="20"/>
      <c r="O3" s="20"/>
      <c r="P3" s="58"/>
    </row>
    <row r="4" spans="1:16" x14ac:dyDescent="0.2">
      <c r="A4" s="24" t="s">
        <v>94</v>
      </c>
      <c r="B4" s="25"/>
      <c r="C4" s="20">
        <f>'[4]Hela året'!$E4</f>
        <v>0</v>
      </c>
      <c r="D4" s="20">
        <f>'[5]Hela året'!$E4</f>
        <v>0</v>
      </c>
      <c r="E4" s="20"/>
      <c r="F4" s="20">
        <f>'[7]Hela året'!$E4</f>
        <v>0</v>
      </c>
      <c r="G4" s="20">
        <f>'[8]Hela året'!$H4</f>
        <v>0</v>
      </c>
      <c r="H4" s="20">
        <f>'[9]Hela året'!$E4</f>
        <v>0</v>
      </c>
      <c r="I4" s="20"/>
      <c r="J4" s="20"/>
      <c r="K4" s="20"/>
      <c r="L4" s="20"/>
      <c r="M4" s="20"/>
      <c r="N4" s="20"/>
      <c r="O4" s="20"/>
      <c r="P4" s="58"/>
    </row>
    <row r="5" spans="1:16" x14ac:dyDescent="0.2">
      <c r="A5" s="24" t="s">
        <v>4</v>
      </c>
      <c r="B5" s="25"/>
      <c r="C5" s="20">
        <f>'[4]Hela året'!$E5</f>
        <v>0</v>
      </c>
      <c r="D5" s="20">
        <f>'[5]Hela året'!$E5</f>
        <v>0</v>
      </c>
      <c r="E5" s="20"/>
      <c r="F5" s="20">
        <f>'[7]Hela året'!$E5</f>
        <v>0</v>
      </c>
      <c r="G5" s="20">
        <f>'[8]Hela året'!$H5</f>
        <v>0</v>
      </c>
      <c r="H5" s="20">
        <f>'[9]Hela året'!$E5</f>
        <v>0</v>
      </c>
      <c r="I5" s="20"/>
      <c r="J5" s="20"/>
      <c r="K5" s="20"/>
      <c r="L5" s="20"/>
      <c r="M5" s="20"/>
      <c r="N5" s="20"/>
      <c r="O5" s="20"/>
      <c r="P5" s="58"/>
    </row>
    <row r="6" spans="1:16" x14ac:dyDescent="0.2">
      <c r="A6" s="24" t="s">
        <v>5</v>
      </c>
      <c r="B6" s="25"/>
      <c r="C6" s="20">
        <f>'[4]Hela året'!$E6</f>
        <v>0</v>
      </c>
      <c r="D6" s="20">
        <f>'[5]Hela året'!$E6</f>
        <v>0</v>
      </c>
      <c r="E6" s="20">
        <f>'[6]Hela året'!$E3</f>
        <v>0</v>
      </c>
      <c r="F6" s="20">
        <f>'[7]Hela året'!$E6</f>
        <v>0</v>
      </c>
      <c r="G6" s="20">
        <f>'[8]Hela året'!$H6</f>
        <v>0</v>
      </c>
      <c r="H6" s="20">
        <f>'[9]Hela året'!$E6</f>
        <v>0</v>
      </c>
      <c r="I6" s="20"/>
      <c r="J6" s="20"/>
      <c r="K6" s="20"/>
      <c r="L6" s="20"/>
      <c r="M6" s="20"/>
      <c r="N6" s="20"/>
      <c r="O6" s="20"/>
      <c r="P6" s="58"/>
    </row>
    <row r="7" spans="1:16" x14ac:dyDescent="0.2">
      <c r="A7" s="24" t="s">
        <v>6</v>
      </c>
      <c r="B7" s="25"/>
      <c r="C7" s="20">
        <f>'[4]Hela året'!$E7</f>
        <v>0</v>
      </c>
      <c r="D7" s="20">
        <f>'[5]Hela året'!$E7</f>
        <v>0</v>
      </c>
      <c r="E7" s="20">
        <f>'[6]Hela året'!$E4</f>
        <v>0</v>
      </c>
      <c r="F7" s="20">
        <f>'[7]Hela året'!$E7</f>
        <v>0</v>
      </c>
      <c r="G7" s="20">
        <f>'[8]Hela året'!$H7</f>
        <v>0</v>
      </c>
      <c r="H7" s="20">
        <f>'[9]Hela året'!$E7</f>
        <v>0</v>
      </c>
      <c r="I7" s="20"/>
      <c r="J7" s="20"/>
      <c r="K7" s="20"/>
      <c r="L7" s="20"/>
      <c r="M7" s="20"/>
      <c r="N7" s="20"/>
      <c r="O7" s="20"/>
      <c r="P7" s="58"/>
    </row>
    <row r="8" spans="1:16" x14ac:dyDescent="0.2">
      <c r="A8" s="24" t="s">
        <v>7</v>
      </c>
      <c r="B8" s="25"/>
      <c r="C8" s="20">
        <f>'[4]Hela året'!$E8</f>
        <v>0</v>
      </c>
      <c r="D8" s="20">
        <f>'[5]Hela året'!$E8</f>
        <v>0</v>
      </c>
      <c r="E8" s="20">
        <f>'[6]Hela året'!$E5</f>
        <v>0</v>
      </c>
      <c r="F8" s="20">
        <f>'[7]Hela året'!$E8</f>
        <v>0</v>
      </c>
      <c r="G8" s="20">
        <f>'[8]Hela året'!$H8</f>
        <v>0</v>
      </c>
      <c r="H8" s="20">
        <f>'[9]Hela året'!$E8</f>
        <v>0</v>
      </c>
      <c r="I8" s="20"/>
      <c r="J8" s="20"/>
      <c r="K8" s="20"/>
      <c r="L8" s="20"/>
      <c r="M8" s="20">
        <v>300</v>
      </c>
      <c r="N8" s="20">
        <v>-800</v>
      </c>
      <c r="O8" s="20">
        <v>350</v>
      </c>
      <c r="P8" s="58">
        <v>400</v>
      </c>
    </row>
    <row r="9" spans="1:16" x14ac:dyDescent="0.2">
      <c r="A9" s="24" t="s">
        <v>8</v>
      </c>
      <c r="B9" s="25"/>
      <c r="C9" s="20">
        <f>'[4]Hela året'!$E9</f>
        <v>0</v>
      </c>
      <c r="D9" s="20">
        <f>'[5]Hela året'!$E9</f>
        <v>0</v>
      </c>
      <c r="E9" s="20">
        <f>'[6]Hela året'!$E6</f>
        <v>0</v>
      </c>
      <c r="F9" s="20">
        <f>'[7]Hela året'!$E9</f>
        <v>0</v>
      </c>
      <c r="G9" s="20">
        <f>'[8]Hela året'!$H9</f>
        <v>0</v>
      </c>
      <c r="H9" s="20">
        <f>'[9]Hela året'!$E9</f>
        <v>0</v>
      </c>
      <c r="I9" s="20"/>
      <c r="J9" s="20"/>
      <c r="K9" s="20"/>
      <c r="L9" s="20"/>
      <c r="M9" s="20"/>
      <c r="N9" s="20"/>
      <c r="O9" s="20"/>
      <c r="P9" s="58"/>
    </row>
    <row r="10" spans="1:16" x14ac:dyDescent="0.2">
      <c r="A10" s="24" t="s">
        <v>9</v>
      </c>
      <c r="B10" s="25"/>
      <c r="C10" s="20">
        <f>'[4]Hela året'!$E10</f>
        <v>0</v>
      </c>
      <c r="D10" s="20">
        <f>'[5]Hela året'!$E10</f>
        <v>0</v>
      </c>
      <c r="E10" s="20">
        <f>'[6]Hela året'!$E7</f>
        <v>0</v>
      </c>
      <c r="F10" s="20">
        <f>'[7]Hela året'!$E10</f>
        <v>0</v>
      </c>
      <c r="G10" s="20">
        <f>'[8]Hela året'!$H10</f>
        <v>0</v>
      </c>
      <c r="H10" s="20">
        <f>'[9]Hela året'!$E10</f>
        <v>0</v>
      </c>
      <c r="I10" s="27"/>
      <c r="J10" s="27"/>
      <c r="K10" s="27"/>
      <c r="L10" s="20"/>
      <c r="M10" s="20"/>
      <c r="N10" s="20"/>
      <c r="O10" s="20"/>
      <c r="P10" s="58"/>
    </row>
    <row r="11" spans="1:16" x14ac:dyDescent="0.2">
      <c r="A11" s="24" t="s">
        <v>10</v>
      </c>
      <c r="B11" s="25"/>
      <c r="C11" s="20">
        <f>'[4]Hela året'!$E11</f>
        <v>0</v>
      </c>
      <c r="D11" s="20">
        <f>'[5]Hela året'!$E11</f>
        <v>0</v>
      </c>
      <c r="E11" s="20">
        <f>'[6]Hela året'!$E8</f>
        <v>0</v>
      </c>
      <c r="F11" s="20">
        <f>'[7]Hela året'!$E11</f>
        <v>0</v>
      </c>
      <c r="G11" s="20">
        <f>'[8]Hela året'!$H11</f>
        <v>0</v>
      </c>
      <c r="H11" s="20">
        <f>'[9]Hela året'!$E11</f>
        <v>0</v>
      </c>
      <c r="I11" s="20"/>
      <c r="J11" s="20"/>
      <c r="K11" s="20"/>
      <c r="L11" s="20"/>
      <c r="M11" s="20"/>
      <c r="N11" s="20"/>
      <c r="O11" s="20"/>
      <c r="P11" s="58"/>
    </row>
    <row r="12" spans="1:16" x14ac:dyDescent="0.2">
      <c r="A12" s="24" t="s">
        <v>104</v>
      </c>
      <c r="B12" s="25"/>
      <c r="C12" s="20">
        <f>'[4]Hela året'!$E12</f>
        <v>0</v>
      </c>
      <c r="D12" s="20">
        <f>'[5]Hela året'!$E12</f>
        <v>0</v>
      </c>
      <c r="E12" s="20">
        <f>'[6]Hela året'!$E9</f>
        <v>0</v>
      </c>
      <c r="F12" s="20">
        <f>'[7]Hela året'!$E12</f>
        <v>0</v>
      </c>
      <c r="G12" s="20">
        <f>'[8]Hela året'!$H12</f>
        <v>0</v>
      </c>
      <c r="H12" s="20">
        <f>'[9]Hela året'!$E12</f>
        <v>0</v>
      </c>
      <c r="I12" s="20"/>
      <c r="J12" s="20"/>
      <c r="K12" s="20"/>
      <c r="L12" s="20"/>
      <c r="M12" s="20"/>
      <c r="N12" s="20"/>
      <c r="O12" s="20"/>
      <c r="P12" s="58"/>
    </row>
    <row r="13" spans="1:16" x14ac:dyDescent="0.2">
      <c r="A13" s="24" t="s">
        <v>11</v>
      </c>
      <c r="B13" s="25"/>
      <c r="C13" s="20">
        <f>'[4]Hela året'!$E13</f>
        <v>0</v>
      </c>
      <c r="D13" s="20">
        <f>'[5]Hela året'!$E13</f>
        <v>0</v>
      </c>
      <c r="E13" s="20">
        <f>'[6]Hela året'!$E10</f>
        <v>0</v>
      </c>
      <c r="F13" s="20">
        <f>'[7]Hela året'!$E13</f>
        <v>0</v>
      </c>
      <c r="G13" s="20">
        <f>'[8]Hela året'!$H13</f>
        <v>0</v>
      </c>
      <c r="H13" s="20">
        <f>'[9]Hela året'!$E13</f>
        <v>0</v>
      </c>
      <c r="I13" s="20"/>
      <c r="J13" s="20"/>
      <c r="K13" s="20"/>
      <c r="L13" s="20">
        <v>200</v>
      </c>
      <c r="M13" s="20"/>
      <c r="N13" s="20"/>
      <c r="O13" s="20"/>
      <c r="P13" s="58"/>
    </row>
    <row r="14" spans="1:16" x14ac:dyDescent="0.2">
      <c r="A14" s="24" t="s">
        <v>12</v>
      </c>
      <c r="B14" s="25"/>
      <c r="C14" s="20">
        <f>'[4]Hela året'!$E14</f>
        <v>0</v>
      </c>
      <c r="D14" s="20">
        <f>'[5]Hela året'!$E14</f>
        <v>0</v>
      </c>
      <c r="E14" s="20">
        <f>'[6]Hela året'!$E11</f>
        <v>0</v>
      </c>
      <c r="F14" s="20">
        <f>'[7]Hela året'!$E14</f>
        <v>0</v>
      </c>
      <c r="G14" s="20">
        <f>'[8]Hela året'!$H14</f>
        <v>0</v>
      </c>
      <c r="H14" s="20">
        <f>'[9]Hela året'!$E14</f>
        <v>0</v>
      </c>
      <c r="I14" s="20"/>
      <c r="J14" s="20"/>
      <c r="K14" s="20"/>
      <c r="L14" s="20"/>
      <c r="M14" s="20"/>
      <c r="N14" s="20"/>
      <c r="O14" s="20"/>
      <c r="P14" s="58"/>
    </row>
    <row r="15" spans="1:16" x14ac:dyDescent="0.2">
      <c r="A15" s="24" t="s">
        <v>13</v>
      </c>
      <c r="B15" s="25"/>
      <c r="C15" s="20">
        <f>'[4]Hela året'!$E15</f>
        <v>0</v>
      </c>
      <c r="D15" s="20">
        <f>'[5]Hela året'!$E15</f>
        <v>0</v>
      </c>
      <c r="E15" s="20">
        <f>'[6]Hela året'!$E12</f>
        <v>0</v>
      </c>
      <c r="F15" s="20">
        <f>'[7]Hela året'!$E15</f>
        <v>0</v>
      </c>
      <c r="G15" s="20">
        <f>'[8]Hela året'!$H15</f>
        <v>0</v>
      </c>
      <c r="H15" s="20">
        <f>'[9]Hela året'!$E15</f>
        <v>0</v>
      </c>
      <c r="I15" s="20"/>
      <c r="J15" s="20"/>
      <c r="K15" s="20"/>
      <c r="L15" s="20"/>
      <c r="M15" s="20"/>
      <c r="N15" s="20"/>
      <c r="O15" s="20"/>
      <c r="P15" s="58"/>
    </row>
    <row r="16" spans="1:16" x14ac:dyDescent="0.2">
      <c r="A16" s="24" t="s">
        <v>93</v>
      </c>
      <c r="B16" s="25"/>
      <c r="C16" s="20">
        <f>'[4]Hela året'!$E16</f>
        <v>0</v>
      </c>
      <c r="D16" s="20">
        <f>'[5]Hela året'!$E16</f>
        <v>0</v>
      </c>
      <c r="E16" s="20">
        <f>'[6]Hela året'!$E13</f>
        <v>0</v>
      </c>
      <c r="F16" s="20">
        <f>'[7]Hela året'!$E16</f>
        <v>0</v>
      </c>
      <c r="G16" s="20">
        <f>'[8]Hela året'!$H16</f>
        <v>0</v>
      </c>
      <c r="H16" s="20">
        <f>'[9]Hela året'!$E16</f>
        <v>0</v>
      </c>
      <c r="I16" s="20"/>
      <c r="J16" s="20"/>
      <c r="K16" s="20"/>
      <c r="L16" s="20">
        <v>2754.86</v>
      </c>
      <c r="M16" s="20">
        <v>6946.59</v>
      </c>
      <c r="N16" s="20">
        <v>10866</v>
      </c>
      <c r="O16" s="20"/>
      <c r="P16" s="58"/>
    </row>
    <row r="17" spans="1:16" x14ac:dyDescent="0.2">
      <c r="A17" s="24" t="s">
        <v>14</v>
      </c>
      <c r="B17" s="25"/>
      <c r="C17" s="20">
        <f>'[4]Hela året'!$E17</f>
        <v>0</v>
      </c>
      <c r="D17" s="20">
        <f>'[5]Hela året'!$E17</f>
        <v>0</v>
      </c>
      <c r="E17" s="20">
        <f>'[6]Hela året'!$E14</f>
        <v>0</v>
      </c>
      <c r="F17" s="20">
        <f>'[7]Hela året'!$E17</f>
        <v>0</v>
      </c>
      <c r="G17" s="20">
        <f>'[8]Hela året'!$H17</f>
        <v>0</v>
      </c>
      <c r="H17" s="20">
        <f>'[9]Hela året'!$E17</f>
        <v>0</v>
      </c>
      <c r="I17" s="20"/>
      <c r="J17" s="20"/>
      <c r="K17" s="20">
        <v>1125</v>
      </c>
      <c r="L17" s="20">
        <v>1776</v>
      </c>
      <c r="M17" s="20">
        <v>1065</v>
      </c>
      <c r="N17" s="20"/>
      <c r="O17" s="20">
        <v>6408</v>
      </c>
      <c r="P17" s="58">
        <v>12265</v>
      </c>
    </row>
    <row r="18" spans="1:16" x14ac:dyDescent="0.2">
      <c r="A18" s="24" t="s">
        <v>15</v>
      </c>
      <c r="B18" s="25"/>
      <c r="C18" s="20">
        <f>'[4]Hela året'!$E18</f>
        <v>0</v>
      </c>
      <c r="D18" s="20">
        <f>'[5]Hela året'!$E18</f>
        <v>0</v>
      </c>
      <c r="E18" s="20">
        <f>'[6]Hela året'!$E15</f>
        <v>0</v>
      </c>
      <c r="F18" s="20">
        <f>'[7]Hela året'!$E18</f>
        <v>0</v>
      </c>
      <c r="G18" s="20">
        <f>'[8]Hela året'!$H18</f>
        <v>0</v>
      </c>
      <c r="H18" s="20">
        <f>'[9]Hela året'!$E18</f>
        <v>1000</v>
      </c>
      <c r="I18" s="20"/>
      <c r="J18" s="20"/>
      <c r="K18" s="20"/>
      <c r="L18" s="20">
        <v>1969.84</v>
      </c>
      <c r="M18" s="20"/>
      <c r="N18" s="20"/>
      <c r="O18" s="20"/>
      <c r="P18" s="58"/>
    </row>
    <row r="19" spans="1:16" ht="10.8" thickBot="1" x14ac:dyDescent="0.25">
      <c r="A19" s="24" t="s">
        <v>109</v>
      </c>
      <c r="B19" s="28"/>
      <c r="C19" s="20">
        <f>'[4]Hela året'!$E20</f>
        <v>0</v>
      </c>
      <c r="D19" s="20">
        <f>'[5]Hela året'!$E19</f>
        <v>0</v>
      </c>
      <c r="E19" s="20">
        <f>'[6]Hela året'!$E16</f>
        <v>0</v>
      </c>
      <c r="F19" s="20">
        <f>'[7]Hela året'!$E19</f>
        <v>0</v>
      </c>
      <c r="G19" s="20">
        <f>'[8]Hela året'!$H19</f>
        <v>0</v>
      </c>
      <c r="H19" s="20">
        <f>'[9]Hela året'!$E19</f>
        <v>0</v>
      </c>
      <c r="I19" s="20"/>
      <c r="J19" s="20"/>
      <c r="K19" s="20"/>
      <c r="L19" s="20">
        <v>10.3</v>
      </c>
      <c r="M19" s="20">
        <v>20.41</v>
      </c>
      <c r="N19" s="20"/>
      <c r="O19" s="20"/>
      <c r="P19" s="58">
        <v>243</v>
      </c>
    </row>
    <row r="20" spans="1:16" ht="10.8" thickBot="1" x14ac:dyDescent="0.25">
      <c r="A20" s="29" t="s">
        <v>16</v>
      </c>
      <c r="B20" s="30">
        <f t="shared" ref="B20:P20" si="0">SUM(B3:B19)</f>
        <v>0</v>
      </c>
      <c r="C20" s="10">
        <f t="shared" si="0"/>
        <v>0</v>
      </c>
      <c r="D20" s="10">
        <f t="shared" si="0"/>
        <v>0</v>
      </c>
      <c r="E20" s="10">
        <f t="shared" si="0"/>
        <v>0</v>
      </c>
      <c r="F20" s="10">
        <f t="shared" si="0"/>
        <v>0</v>
      </c>
      <c r="G20" s="10">
        <f t="shared" si="0"/>
        <v>0</v>
      </c>
      <c r="H20" s="10">
        <f t="shared" si="0"/>
        <v>1000</v>
      </c>
      <c r="I20" s="10">
        <f t="shared" si="0"/>
        <v>0</v>
      </c>
      <c r="J20" s="10">
        <f t="shared" si="0"/>
        <v>0</v>
      </c>
      <c r="K20" s="10">
        <f t="shared" si="0"/>
        <v>1125</v>
      </c>
      <c r="L20" s="10">
        <f t="shared" si="0"/>
        <v>6711.0000000000009</v>
      </c>
      <c r="M20" s="10">
        <f t="shared" si="0"/>
        <v>8332</v>
      </c>
      <c r="N20" s="10">
        <f t="shared" si="0"/>
        <v>10066</v>
      </c>
      <c r="O20" s="10">
        <f t="shared" si="0"/>
        <v>6758</v>
      </c>
      <c r="P20" s="57">
        <f t="shared" si="0"/>
        <v>12908</v>
      </c>
    </row>
    <row r="21" spans="1:16" x14ac:dyDescent="0.2">
      <c r="A21" s="18" t="s">
        <v>17</v>
      </c>
      <c r="B21" s="31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58"/>
    </row>
    <row r="22" spans="1:16" x14ac:dyDescent="0.2">
      <c r="A22" s="24" t="s">
        <v>103</v>
      </c>
      <c r="B22" s="25"/>
      <c r="C22" s="20">
        <f>'[4]Hela året'!$E23</f>
        <v>0</v>
      </c>
      <c r="D22" s="20">
        <f>'[5]Hela året'!$E23</f>
        <v>0</v>
      </c>
      <c r="E22" s="20">
        <f>'[6]Hela året'!$E20</f>
        <v>0</v>
      </c>
      <c r="F22" s="20">
        <f>'[7]Hela året'!$E23</f>
        <v>0</v>
      </c>
      <c r="G22" s="20">
        <f>'[8]Hela året'!$H23</f>
        <v>0</v>
      </c>
      <c r="H22" s="20">
        <f>'[9]Hela året'!$E23</f>
        <v>0</v>
      </c>
      <c r="I22" s="20"/>
      <c r="J22" s="20"/>
      <c r="K22" s="20"/>
      <c r="L22" s="20"/>
      <c r="M22" s="20"/>
      <c r="N22" s="20"/>
      <c r="O22" s="20"/>
      <c r="P22" s="58"/>
    </row>
    <row r="23" spans="1:16" x14ac:dyDescent="0.2">
      <c r="A23" s="24" t="s">
        <v>18</v>
      </c>
      <c r="B23" s="25"/>
      <c r="C23" s="20">
        <f>'[4]Hela året'!$E24</f>
        <v>0</v>
      </c>
      <c r="D23" s="20">
        <f>'[5]Hela året'!$E24</f>
        <v>0</v>
      </c>
      <c r="E23" s="20">
        <f>'[6]Hela året'!$E21</f>
        <v>0</v>
      </c>
      <c r="F23" s="20">
        <f>'[7]Hela året'!$E24</f>
        <v>0</v>
      </c>
      <c r="G23" s="20">
        <f>'[8]Hela året'!$H24</f>
        <v>0</v>
      </c>
      <c r="H23" s="20">
        <f>'[9]Hela året'!$E24</f>
        <v>0</v>
      </c>
      <c r="I23" s="20"/>
      <c r="J23" s="20"/>
      <c r="K23" s="20"/>
      <c r="L23" s="20"/>
      <c r="M23" s="20"/>
      <c r="N23" s="20"/>
      <c r="O23" s="20">
        <v>2329</v>
      </c>
      <c r="P23" s="58"/>
    </row>
    <row r="24" spans="1:16" x14ac:dyDescent="0.2">
      <c r="A24" s="24" t="s">
        <v>19</v>
      </c>
      <c r="B24" s="25"/>
      <c r="C24" s="20">
        <f>'[4]Hela året'!$E25</f>
        <v>0</v>
      </c>
      <c r="D24" s="20">
        <f>'[5]Hela året'!$E25</f>
        <v>0</v>
      </c>
      <c r="E24" s="20">
        <f>'[6]Hela året'!$E22</f>
        <v>0</v>
      </c>
      <c r="F24" s="20">
        <f>'[7]Hela året'!$E25</f>
        <v>0</v>
      </c>
      <c r="G24" s="20">
        <f>'[8]Hela året'!$H25</f>
        <v>0</v>
      </c>
      <c r="H24" s="20">
        <f>'[9]Hela året'!$E25</f>
        <v>0</v>
      </c>
      <c r="I24" s="20"/>
      <c r="J24" s="20"/>
      <c r="K24" s="20"/>
      <c r="L24" s="20"/>
      <c r="M24" s="20"/>
      <c r="N24" s="20"/>
      <c r="O24" s="20"/>
      <c r="P24" s="58"/>
    </row>
    <row r="25" spans="1:16" x14ac:dyDescent="0.2">
      <c r="A25" s="24" t="s">
        <v>106</v>
      </c>
      <c r="B25" s="25"/>
      <c r="C25" s="20">
        <f>'[4]Hela året'!$E26</f>
        <v>0</v>
      </c>
      <c r="D25" s="20">
        <f>'[5]Hela året'!$E26</f>
        <v>0</v>
      </c>
      <c r="E25" s="20">
        <f>'[6]Hela året'!$E23</f>
        <v>0</v>
      </c>
      <c r="F25" s="20">
        <f>'[7]Hela året'!$E26</f>
        <v>0</v>
      </c>
      <c r="G25" s="20">
        <f>'[8]Hela året'!$H26</f>
        <v>0</v>
      </c>
      <c r="H25" s="20">
        <f>'[9]Hela året'!$E26</f>
        <v>0</v>
      </c>
      <c r="I25" s="20"/>
      <c r="J25" s="20"/>
      <c r="K25" s="20"/>
      <c r="L25" s="20"/>
      <c r="M25" s="20"/>
      <c r="N25" s="20"/>
      <c r="O25" s="20"/>
      <c r="P25" s="58"/>
    </row>
    <row r="26" spans="1:16" x14ac:dyDescent="0.2">
      <c r="A26" s="24" t="s">
        <v>20</v>
      </c>
      <c r="B26" s="25"/>
      <c r="C26" s="20">
        <f>'[4]Hela året'!$E27</f>
        <v>0</v>
      </c>
      <c r="D26" s="20">
        <f>'[5]Hela året'!$E27</f>
        <v>0</v>
      </c>
      <c r="E26" s="20">
        <f>'[6]Hela året'!$E24</f>
        <v>0</v>
      </c>
      <c r="F26" s="20">
        <f>'[7]Hela året'!$E27</f>
        <v>0</v>
      </c>
      <c r="G26" s="20">
        <f>'[8]Hela året'!$H27</f>
        <v>0</v>
      </c>
      <c r="H26" s="20">
        <f>'[9]Hela året'!$E27</f>
        <v>0</v>
      </c>
      <c r="I26" s="20"/>
      <c r="J26" s="20"/>
      <c r="K26" s="20"/>
      <c r="L26" s="20"/>
      <c r="M26" s="20"/>
      <c r="N26" s="20"/>
      <c r="O26" s="20"/>
      <c r="P26" s="58"/>
    </row>
    <row r="27" spans="1:16" x14ac:dyDescent="0.2">
      <c r="A27" s="24" t="s">
        <v>21</v>
      </c>
      <c r="B27" s="25"/>
      <c r="C27" s="20">
        <f>'[4]Hela året'!$E28</f>
        <v>0</v>
      </c>
      <c r="D27" s="20">
        <f>'[5]Hela året'!$E28</f>
        <v>0</v>
      </c>
      <c r="E27" s="20">
        <f>'[6]Hela året'!$E25</f>
        <v>0</v>
      </c>
      <c r="F27" s="20">
        <f>'[7]Hela året'!$E28</f>
        <v>0</v>
      </c>
      <c r="G27" s="20">
        <f>'[8]Hela året'!$H28</f>
        <v>0</v>
      </c>
      <c r="H27" s="20">
        <f>'[9]Hela året'!$E28</f>
        <v>0</v>
      </c>
      <c r="I27" s="20"/>
      <c r="J27" s="20"/>
      <c r="K27" s="20"/>
      <c r="L27" s="20"/>
      <c r="M27" s="20"/>
      <c r="N27" s="20"/>
      <c r="O27" s="20"/>
      <c r="P27" s="58"/>
    </row>
    <row r="28" spans="1:16" x14ac:dyDescent="0.2">
      <c r="A28" s="24" t="s">
        <v>88</v>
      </c>
      <c r="B28" s="25"/>
      <c r="C28" s="20">
        <f>'[4]Hela året'!$E29</f>
        <v>0</v>
      </c>
      <c r="D28" s="20">
        <f>'[5]Hela året'!$E29</f>
        <v>0</v>
      </c>
      <c r="E28" s="20">
        <f>'[6]Hela året'!$E26</f>
        <v>0</v>
      </c>
      <c r="F28" s="20">
        <f>'[7]Hela året'!$E29</f>
        <v>0</v>
      </c>
      <c r="G28" s="20">
        <f>'[8]Hela året'!$H29</f>
        <v>0</v>
      </c>
      <c r="H28" s="20">
        <f>'[9]Hela året'!$E29</f>
        <v>0</v>
      </c>
      <c r="I28" s="20"/>
      <c r="J28" s="20"/>
      <c r="K28" s="20"/>
      <c r="L28" s="20"/>
      <c r="M28" s="20"/>
      <c r="N28" s="20"/>
      <c r="O28" s="20"/>
      <c r="P28" s="58"/>
    </row>
    <row r="29" spans="1:16" x14ac:dyDescent="0.2">
      <c r="A29" s="24" t="s">
        <v>23</v>
      </c>
      <c r="B29" s="25"/>
      <c r="C29" s="20">
        <f>'[4]Hela året'!$E30</f>
        <v>0</v>
      </c>
      <c r="D29" s="20">
        <f>'[5]Hela året'!$E30</f>
        <v>0</v>
      </c>
      <c r="E29" s="20">
        <f>'[6]Hela året'!$E27</f>
        <v>0</v>
      </c>
      <c r="F29" s="20">
        <f>'[7]Hela året'!$E30</f>
        <v>0</v>
      </c>
      <c r="G29" s="20">
        <f>'[8]Hela året'!$H30</f>
        <v>0</v>
      </c>
      <c r="H29" s="20">
        <f>'[9]Hela året'!$E30</f>
        <v>0</v>
      </c>
      <c r="I29" s="20"/>
      <c r="J29" s="20"/>
      <c r="K29" s="20"/>
      <c r="L29" s="20"/>
      <c r="M29" s="20"/>
      <c r="N29" s="20"/>
      <c r="O29" s="20"/>
      <c r="P29" s="58"/>
    </row>
    <row r="30" spans="1:16" x14ac:dyDescent="0.2">
      <c r="A30" s="24" t="s">
        <v>24</v>
      </c>
      <c r="B30" s="25"/>
      <c r="C30" s="20">
        <f>'[4]Hela året'!$E31</f>
        <v>0</v>
      </c>
      <c r="D30" s="20">
        <f>'[5]Hela året'!$E31</f>
        <v>0</v>
      </c>
      <c r="E30" s="20">
        <f>'[6]Hela året'!$E28</f>
        <v>0</v>
      </c>
      <c r="F30" s="20">
        <f>'[7]Hela året'!$E31</f>
        <v>0</v>
      </c>
      <c r="G30" s="20">
        <f>'[8]Hela året'!$H31</f>
        <v>0</v>
      </c>
      <c r="H30" s="20">
        <f>'[9]Hela året'!$E31</f>
        <v>0</v>
      </c>
      <c r="I30" s="20"/>
      <c r="J30" s="20"/>
      <c r="K30" s="20"/>
      <c r="L30" s="20"/>
      <c r="M30" s="20"/>
      <c r="N30" s="20">
        <v>870</v>
      </c>
      <c r="O30" s="20">
        <v>800</v>
      </c>
      <c r="P30" s="58"/>
    </row>
    <row r="31" spans="1:16" x14ac:dyDescent="0.2">
      <c r="A31" s="24" t="s">
        <v>25</v>
      </c>
      <c r="B31" s="25"/>
      <c r="C31" s="20">
        <f>'[4]Hela året'!$E32</f>
        <v>0</v>
      </c>
      <c r="D31" s="20">
        <f>'[5]Hela året'!$E32</f>
        <v>0</v>
      </c>
      <c r="E31" s="20">
        <f>'[6]Hela året'!$E29</f>
        <v>0</v>
      </c>
      <c r="F31" s="20">
        <f>'[7]Hela året'!$E32</f>
        <v>0</v>
      </c>
      <c r="G31" s="20">
        <f>'[8]Hela året'!$H32</f>
        <v>0</v>
      </c>
      <c r="H31" s="20">
        <f>'[9]Hela året'!$E32</f>
        <v>0</v>
      </c>
      <c r="I31" s="20"/>
      <c r="J31" s="20"/>
      <c r="K31" s="20"/>
      <c r="L31" s="20"/>
      <c r="M31" s="20"/>
      <c r="N31" s="20"/>
      <c r="O31" s="20"/>
      <c r="P31" s="58"/>
    </row>
    <row r="32" spans="1:16" x14ac:dyDescent="0.2">
      <c r="A32" s="24" t="s">
        <v>26</v>
      </c>
      <c r="B32" s="25"/>
      <c r="C32" s="20">
        <f>'[4]Hela året'!$E33</f>
        <v>0</v>
      </c>
      <c r="D32" s="20">
        <f>'[5]Hela året'!$E33</f>
        <v>0</v>
      </c>
      <c r="E32" s="20">
        <f>'[6]Hela året'!$E30</f>
        <v>0</v>
      </c>
      <c r="F32" s="20">
        <f>'[7]Hela året'!$E33</f>
        <v>0</v>
      </c>
      <c r="G32" s="20">
        <f>'[8]Hela året'!$H33</f>
        <v>0</v>
      </c>
      <c r="H32" s="20">
        <f>'[9]Hela året'!$E33</f>
        <v>0</v>
      </c>
      <c r="I32" s="20"/>
      <c r="J32" s="20"/>
      <c r="K32" s="20"/>
      <c r="L32" s="20"/>
      <c r="M32" s="20"/>
      <c r="N32" s="20"/>
      <c r="O32" s="20"/>
      <c r="P32" s="58"/>
    </row>
    <row r="33" spans="1:16" x14ac:dyDescent="0.2">
      <c r="A33" s="24" t="s">
        <v>27</v>
      </c>
      <c r="B33" s="25"/>
      <c r="C33" s="20">
        <f>'[4]Hela året'!$E34</f>
        <v>0</v>
      </c>
      <c r="D33" s="20">
        <f>'[5]Hela året'!$E34</f>
        <v>0</v>
      </c>
      <c r="E33" s="20">
        <f>'[6]Hela året'!$E31</f>
        <v>0</v>
      </c>
      <c r="F33" s="20">
        <f>'[7]Hela året'!$E34</f>
        <v>0</v>
      </c>
      <c r="G33" s="20">
        <f>'[8]Hela året'!$H34</f>
        <v>0</v>
      </c>
      <c r="H33" s="20">
        <f>'[9]Hela året'!$E34</f>
        <v>0</v>
      </c>
      <c r="I33" s="20"/>
      <c r="J33" s="20"/>
      <c r="K33" s="20"/>
      <c r="L33" s="20"/>
      <c r="M33" s="20"/>
      <c r="N33" s="20"/>
      <c r="O33" s="20"/>
      <c r="P33" s="58"/>
    </row>
    <row r="34" spans="1:16" x14ac:dyDescent="0.2">
      <c r="A34" s="24" t="s">
        <v>89</v>
      </c>
      <c r="B34" s="25"/>
      <c r="C34" s="20">
        <f>'[4]Hela året'!$E35</f>
        <v>0</v>
      </c>
      <c r="D34" s="20">
        <f>'[5]Hela året'!$E35</f>
        <v>0</v>
      </c>
      <c r="E34" s="20">
        <f>'[6]Hela året'!$E32</f>
        <v>0</v>
      </c>
      <c r="F34" s="20">
        <f>'[7]Hela året'!$E35</f>
        <v>0</v>
      </c>
      <c r="G34" s="20">
        <f>'[8]Hela året'!$H35</f>
        <v>0</v>
      </c>
      <c r="H34" s="20">
        <f>'[9]Hela året'!$E35</f>
        <v>0</v>
      </c>
      <c r="I34" s="20"/>
      <c r="J34" s="20"/>
      <c r="K34" s="20"/>
      <c r="L34" s="20"/>
      <c r="M34" s="20"/>
      <c r="N34" s="20"/>
      <c r="O34" s="20"/>
      <c r="P34" s="58"/>
    </row>
    <row r="35" spans="1:16" x14ac:dyDescent="0.2">
      <c r="A35" s="24" t="s">
        <v>90</v>
      </c>
      <c r="B35" s="25"/>
      <c r="C35" s="20">
        <f>'[4]Hela året'!$E36</f>
        <v>0</v>
      </c>
      <c r="D35" s="20">
        <f>'[5]Hela året'!$E36</f>
        <v>0</v>
      </c>
      <c r="E35" s="20">
        <f>'[6]Hela året'!$E33</f>
        <v>0</v>
      </c>
      <c r="F35" s="20">
        <f>'[7]Hela året'!$E36</f>
        <v>0</v>
      </c>
      <c r="G35" s="20">
        <f>'[8]Hela året'!$H36</f>
        <v>0</v>
      </c>
      <c r="H35" s="20">
        <f>'[9]Hela året'!$E36</f>
        <v>0</v>
      </c>
      <c r="I35" s="20"/>
      <c r="J35" s="20"/>
      <c r="K35" s="20"/>
      <c r="L35" s="20"/>
      <c r="M35" s="20"/>
      <c r="N35" s="20"/>
      <c r="O35" s="20"/>
      <c r="P35" s="58">
        <v>2500</v>
      </c>
    </row>
    <row r="36" spans="1:16" x14ac:dyDescent="0.2">
      <c r="A36" s="24" t="s">
        <v>28</v>
      </c>
      <c r="B36" s="25"/>
      <c r="C36" s="20">
        <f>'[4]Hela året'!$E37</f>
        <v>0</v>
      </c>
      <c r="D36" s="20">
        <f>'[5]Hela året'!$E37</f>
        <v>0</v>
      </c>
      <c r="E36" s="20">
        <f>'[6]Hela året'!$E34</f>
        <v>0</v>
      </c>
      <c r="F36" s="20">
        <f>'[7]Hela året'!$E37</f>
        <v>0</v>
      </c>
      <c r="G36" s="20">
        <f>'[8]Hela året'!$H37</f>
        <v>0</v>
      </c>
      <c r="H36" s="20">
        <f>'[9]Hela året'!$E37</f>
        <v>0</v>
      </c>
      <c r="I36" s="20"/>
      <c r="J36" s="20"/>
      <c r="K36" s="20"/>
      <c r="L36" s="20"/>
      <c r="M36" s="20"/>
      <c r="N36" s="20"/>
      <c r="O36" s="20"/>
      <c r="P36" s="58">
        <v>5253</v>
      </c>
    </row>
    <row r="37" spans="1:16" x14ac:dyDescent="0.2">
      <c r="A37" s="24" t="s">
        <v>105</v>
      </c>
      <c r="B37" s="25"/>
      <c r="C37" s="20">
        <f>'[4]Hela året'!$E38</f>
        <v>0</v>
      </c>
      <c r="D37" s="20">
        <f>'[5]Hela året'!$E38</f>
        <v>0</v>
      </c>
      <c r="E37" s="20">
        <f>'[6]Hela året'!$E35</f>
        <v>0</v>
      </c>
      <c r="F37" s="20">
        <f>'[7]Hela året'!$E38</f>
        <v>0</v>
      </c>
      <c r="G37" s="20">
        <f>'[8]Hela året'!$H38</f>
        <v>0</v>
      </c>
      <c r="H37" s="20">
        <f>'[9]Hela året'!$E38</f>
        <v>0</v>
      </c>
      <c r="I37" s="20"/>
      <c r="J37" s="20"/>
      <c r="K37" s="20"/>
      <c r="L37" s="20"/>
      <c r="M37" s="20"/>
      <c r="N37" s="20"/>
      <c r="O37" s="20"/>
      <c r="P37" s="58"/>
    </row>
    <row r="38" spans="1:16" x14ac:dyDescent="0.2">
      <c r="A38" s="24" t="s">
        <v>29</v>
      </c>
      <c r="B38" s="25"/>
      <c r="C38" s="20">
        <f>'[4]Hela året'!$E39</f>
        <v>0</v>
      </c>
      <c r="D38" s="20">
        <f>'[5]Hela året'!$E39</f>
        <v>0</v>
      </c>
      <c r="E38" s="20">
        <f>'[6]Hela året'!$E36</f>
        <v>0</v>
      </c>
      <c r="F38" s="20">
        <f>'[7]Hela året'!$E39</f>
        <v>0</v>
      </c>
      <c r="G38" s="20">
        <f>'[8]Hela året'!$H39</f>
        <v>1450</v>
      </c>
      <c r="H38" s="20">
        <f>'[9]Hela året'!$E39</f>
        <v>0</v>
      </c>
      <c r="I38" s="20"/>
      <c r="J38" s="20"/>
      <c r="K38" s="20"/>
      <c r="L38" s="20"/>
      <c r="M38" s="20"/>
      <c r="N38" s="20">
        <v>1039</v>
      </c>
      <c r="O38" s="20">
        <v>400</v>
      </c>
      <c r="P38" s="58">
        <v>2256</v>
      </c>
    </row>
    <row r="39" spans="1:16" x14ac:dyDescent="0.2">
      <c r="A39" s="24" t="s">
        <v>30</v>
      </c>
      <c r="B39" s="25"/>
      <c r="C39" s="20">
        <f>'[4]Hela året'!$E40</f>
        <v>0</v>
      </c>
      <c r="D39" s="20">
        <f>'[5]Hela året'!$E40</f>
        <v>0</v>
      </c>
      <c r="E39" s="20">
        <f>'[6]Hela året'!$E37</f>
        <v>0</v>
      </c>
      <c r="F39" s="20">
        <f>'[7]Hela året'!$E40</f>
        <v>0</v>
      </c>
      <c r="G39" s="20">
        <f>'[8]Hela året'!$H40</f>
        <v>0</v>
      </c>
      <c r="H39" s="20">
        <f>'[9]Hela året'!$E40</f>
        <v>0</v>
      </c>
      <c r="I39" s="20"/>
      <c r="J39" s="20"/>
      <c r="K39" s="20"/>
      <c r="L39" s="20"/>
      <c r="M39" s="20"/>
      <c r="N39" s="20"/>
      <c r="O39" s="20"/>
      <c r="P39" s="58"/>
    </row>
    <row r="40" spans="1:16" x14ac:dyDescent="0.2">
      <c r="A40" s="24" t="s">
        <v>99</v>
      </c>
      <c r="B40" s="25"/>
      <c r="C40" s="20">
        <f>'[4]Hela året'!$E41</f>
        <v>0</v>
      </c>
      <c r="D40" s="20">
        <f>'[5]Hela året'!$E41</f>
        <v>0</v>
      </c>
      <c r="E40" s="20">
        <f>'[6]Hela året'!$E38</f>
        <v>0</v>
      </c>
      <c r="F40" s="20">
        <f>'[7]Hela året'!$E41</f>
        <v>0</v>
      </c>
      <c r="G40" s="20">
        <f>'[8]Hela året'!$H41</f>
        <v>0</v>
      </c>
      <c r="H40" s="20">
        <f>'[9]Hela året'!$E41</f>
        <v>0</v>
      </c>
      <c r="I40" s="20"/>
      <c r="J40" s="20">
        <v>675</v>
      </c>
      <c r="K40" s="20"/>
      <c r="L40" s="20"/>
      <c r="M40" s="20">
        <v>945</v>
      </c>
      <c r="N40" s="20">
        <v>400</v>
      </c>
      <c r="O40" s="20">
        <v>400</v>
      </c>
      <c r="P40" s="58"/>
    </row>
    <row r="41" spans="1:16" x14ac:dyDescent="0.2">
      <c r="A41" s="24" t="s">
        <v>32</v>
      </c>
      <c r="B41" s="25"/>
      <c r="C41" s="20">
        <f>'[4]Hela året'!$E42</f>
        <v>0</v>
      </c>
      <c r="D41" s="20">
        <f>'[5]Hela året'!$E42</f>
        <v>0</v>
      </c>
      <c r="E41" s="20">
        <f>'[6]Hela året'!$E39</f>
        <v>0</v>
      </c>
      <c r="F41" s="20">
        <f>'[7]Hela året'!$E42</f>
        <v>0</v>
      </c>
      <c r="G41" s="20">
        <f>'[8]Hela året'!$H42</f>
        <v>0</v>
      </c>
      <c r="H41" s="20">
        <f>'[9]Hela året'!$E42</f>
        <v>0</v>
      </c>
      <c r="I41" s="20"/>
      <c r="J41" s="20"/>
      <c r="K41" s="20"/>
      <c r="L41" s="20"/>
      <c r="M41" s="20"/>
      <c r="N41" s="20"/>
      <c r="O41" s="20"/>
      <c r="P41" s="58"/>
    </row>
    <row r="42" spans="1:16" x14ac:dyDescent="0.2">
      <c r="A42" s="24" t="s">
        <v>33</v>
      </c>
      <c r="B42" s="25"/>
      <c r="C42" s="20">
        <f>'[4]Hela året'!$E43</f>
        <v>0</v>
      </c>
      <c r="D42" s="20">
        <f>'[5]Hela året'!$E43</f>
        <v>0</v>
      </c>
      <c r="E42" s="20">
        <f>'[6]Hela året'!$E40</f>
        <v>0</v>
      </c>
      <c r="F42" s="20">
        <f>'[7]Hela året'!$E43</f>
        <v>0</v>
      </c>
      <c r="G42" s="20">
        <f>'[8]Hela året'!$H43</f>
        <v>0</v>
      </c>
      <c r="H42" s="20">
        <f>'[9]Hela året'!$E43</f>
        <v>0</v>
      </c>
      <c r="I42" s="20"/>
      <c r="J42" s="20"/>
      <c r="K42" s="20"/>
      <c r="L42" s="20"/>
      <c r="M42" s="20"/>
      <c r="N42" s="20"/>
      <c r="O42" s="20"/>
      <c r="P42" s="58"/>
    </row>
    <row r="43" spans="1:16" x14ac:dyDescent="0.2">
      <c r="A43" s="24" t="s">
        <v>34</v>
      </c>
      <c r="B43" s="25"/>
      <c r="C43" s="20">
        <f>'[4]Hela året'!$E44</f>
        <v>0</v>
      </c>
      <c r="D43" s="20">
        <f>'[5]Hela året'!$E44</f>
        <v>0</v>
      </c>
      <c r="E43" s="20">
        <f>'[6]Hela året'!$E41</f>
        <v>0</v>
      </c>
      <c r="F43" s="20">
        <f>'[7]Hela året'!$E44</f>
        <v>0</v>
      </c>
      <c r="G43" s="20">
        <f>'[8]Hela året'!$H44</f>
        <v>0</v>
      </c>
      <c r="H43" s="20">
        <f>'[9]Hela året'!$E44</f>
        <v>0</v>
      </c>
      <c r="I43" s="20"/>
      <c r="J43" s="20"/>
      <c r="K43" s="20"/>
      <c r="L43" s="20">
        <v>15</v>
      </c>
      <c r="M43" s="20">
        <v>86</v>
      </c>
      <c r="N43" s="20">
        <v>192</v>
      </c>
      <c r="O43" s="20">
        <v>404</v>
      </c>
      <c r="P43" s="58">
        <v>214</v>
      </c>
    </row>
    <row r="44" spans="1:16" x14ac:dyDescent="0.2">
      <c r="A44" s="24" t="s">
        <v>35</v>
      </c>
      <c r="B44" s="25"/>
      <c r="C44" s="20">
        <f>'[4]Hela året'!$E45</f>
        <v>0</v>
      </c>
      <c r="D44" s="20">
        <f>'[5]Hela året'!$E45</f>
        <v>0</v>
      </c>
      <c r="E44" s="20">
        <f>'[6]Hela året'!$E42</f>
        <v>0</v>
      </c>
      <c r="F44" s="20">
        <f>'[7]Hela året'!$E45</f>
        <v>0</v>
      </c>
      <c r="G44" s="20">
        <f>'[8]Hela året'!$H45</f>
        <v>0</v>
      </c>
      <c r="H44" s="20">
        <f>'[9]Hela året'!$E45</f>
        <v>0</v>
      </c>
      <c r="I44" s="20"/>
      <c r="J44" s="20"/>
      <c r="K44" s="20"/>
      <c r="L44" s="20"/>
      <c r="M44" s="20"/>
      <c r="N44" s="20"/>
      <c r="O44" s="20"/>
      <c r="P44" s="58"/>
    </row>
    <row r="45" spans="1:16" x14ac:dyDescent="0.2">
      <c r="A45" s="24" t="s">
        <v>36</v>
      </c>
      <c r="B45" s="25"/>
      <c r="C45" s="20">
        <f>'[4]Hela året'!$E46</f>
        <v>0</v>
      </c>
      <c r="D45" s="20">
        <f>'[5]Hela året'!$E46</f>
        <v>0</v>
      </c>
      <c r="E45" s="20">
        <f>'[6]Hela året'!$E43</f>
        <v>0</v>
      </c>
      <c r="F45" s="20">
        <f>'[7]Hela året'!$E46</f>
        <v>0</v>
      </c>
      <c r="G45" s="20">
        <f>'[8]Hela året'!$H46</f>
        <v>0</v>
      </c>
      <c r="H45" s="20">
        <f>'[9]Hela året'!$E46</f>
        <v>0</v>
      </c>
      <c r="I45" s="20"/>
      <c r="J45" s="20"/>
      <c r="K45" s="20"/>
      <c r="L45" s="20"/>
      <c r="M45" s="20"/>
      <c r="N45" s="20"/>
      <c r="O45" s="20"/>
      <c r="P45" s="58"/>
    </row>
    <row r="46" spans="1:16" x14ac:dyDescent="0.2">
      <c r="A46" s="24" t="s">
        <v>37</v>
      </c>
      <c r="B46" s="25"/>
      <c r="C46" s="20">
        <f>'[4]Hela året'!$E47</f>
        <v>0</v>
      </c>
      <c r="D46" s="20">
        <f>'[5]Hela året'!$E47</f>
        <v>0</v>
      </c>
      <c r="E46" s="20">
        <f>'[6]Hela året'!$E44</f>
        <v>0</v>
      </c>
      <c r="F46" s="20">
        <f>'[7]Hela året'!$E47</f>
        <v>0</v>
      </c>
      <c r="G46" s="20">
        <f>'[8]Hela året'!$H47</f>
        <v>0</v>
      </c>
      <c r="H46" s="20">
        <f>'[9]Hela året'!$E47</f>
        <v>0</v>
      </c>
      <c r="I46" s="20"/>
      <c r="J46" s="20"/>
      <c r="K46" s="20"/>
      <c r="L46" s="20"/>
      <c r="M46" s="20"/>
      <c r="N46" s="20"/>
      <c r="O46" s="20"/>
      <c r="P46" s="58">
        <v>470</v>
      </c>
    </row>
    <row r="47" spans="1:16" x14ac:dyDescent="0.2">
      <c r="A47" s="24" t="s">
        <v>38</v>
      </c>
      <c r="B47" s="25"/>
      <c r="C47" s="20">
        <f>'[4]Hela året'!$E48</f>
        <v>0</v>
      </c>
      <c r="D47" s="20">
        <f>'[5]Hela året'!$E48</f>
        <v>0</v>
      </c>
      <c r="E47" s="20">
        <f>'[6]Hela året'!$E45</f>
        <v>0</v>
      </c>
      <c r="F47" s="20">
        <f>'[7]Hela året'!$E48</f>
        <v>0</v>
      </c>
      <c r="G47" s="20">
        <f>'[8]Hela året'!$H48</f>
        <v>0</v>
      </c>
      <c r="H47" s="20">
        <f>'[9]Hela året'!$E48</f>
        <v>0</v>
      </c>
      <c r="I47" s="20"/>
      <c r="J47" s="20"/>
      <c r="K47" s="20"/>
      <c r="L47" s="20"/>
      <c r="M47" s="20"/>
      <c r="N47" s="20">
        <v>98</v>
      </c>
      <c r="O47" s="20"/>
      <c r="P47" s="58"/>
    </row>
    <row r="48" spans="1:16" x14ac:dyDescent="0.2">
      <c r="A48" s="24" t="s">
        <v>39</v>
      </c>
      <c r="B48" s="25"/>
      <c r="C48" s="20">
        <f>'[4]Hela året'!$E49</f>
        <v>0</v>
      </c>
      <c r="D48" s="20">
        <f>'[5]Hela året'!$E49</f>
        <v>0</v>
      </c>
      <c r="E48" s="20">
        <f>'[6]Hela året'!$E46</f>
        <v>0</v>
      </c>
      <c r="F48" s="20">
        <f>'[7]Hela året'!$E49</f>
        <v>0</v>
      </c>
      <c r="G48" s="20">
        <f>'[8]Hela året'!$H49</f>
        <v>0</v>
      </c>
      <c r="H48" s="20">
        <f>'[9]Hela året'!$E49</f>
        <v>297</v>
      </c>
      <c r="I48" s="20"/>
      <c r="J48" s="20"/>
      <c r="K48" s="20"/>
      <c r="L48" s="20"/>
      <c r="M48" s="20"/>
      <c r="N48" s="20"/>
      <c r="O48" s="20"/>
      <c r="P48" s="58"/>
    </row>
    <row r="49" spans="1:16" x14ac:dyDescent="0.2">
      <c r="A49" s="24" t="s">
        <v>40</v>
      </c>
      <c r="B49" s="25"/>
      <c r="C49" s="20">
        <f>'[4]Hela året'!$E50</f>
        <v>0</v>
      </c>
      <c r="D49" s="20">
        <f>'[5]Hela året'!$E50</f>
        <v>0</v>
      </c>
      <c r="E49" s="20">
        <f>'[6]Hela året'!$E47</f>
        <v>0</v>
      </c>
      <c r="F49" s="20">
        <f>'[7]Hela året'!$E50</f>
        <v>0</v>
      </c>
      <c r="G49" s="20">
        <f>'[8]Hela året'!$H50</f>
        <v>0</v>
      </c>
      <c r="H49" s="20">
        <f>'[9]Hela året'!$E50</f>
        <v>0</v>
      </c>
      <c r="I49" s="20"/>
      <c r="J49" s="20"/>
      <c r="K49" s="20"/>
      <c r="L49" s="20"/>
      <c r="M49" s="20"/>
      <c r="N49" s="20"/>
      <c r="O49" s="20"/>
      <c r="P49" s="58"/>
    </row>
    <row r="50" spans="1:16" x14ac:dyDescent="0.2">
      <c r="A50" s="24" t="s">
        <v>41</v>
      </c>
      <c r="B50" s="25"/>
      <c r="C50" s="20">
        <f>'[4]Hela året'!$E51</f>
        <v>0</v>
      </c>
      <c r="D50" s="20">
        <f>'[5]Hela året'!$E51</f>
        <v>0</v>
      </c>
      <c r="E50" s="20">
        <f>'[6]Hela året'!$E48</f>
        <v>0</v>
      </c>
      <c r="F50" s="20">
        <f>'[7]Hela året'!$E51</f>
        <v>0</v>
      </c>
      <c r="G50" s="20">
        <f>'[8]Hela året'!$H51</f>
        <v>0</v>
      </c>
      <c r="H50" s="20">
        <f>'[9]Hela året'!$E51</f>
        <v>0</v>
      </c>
      <c r="I50" s="20"/>
      <c r="J50" s="20"/>
      <c r="K50" s="20"/>
      <c r="L50" s="20"/>
      <c r="M50" s="20"/>
      <c r="N50" s="20"/>
      <c r="O50" s="20"/>
      <c r="P50" s="58"/>
    </row>
    <row r="51" spans="1:16" x14ac:dyDescent="0.2">
      <c r="A51" s="24" t="s">
        <v>42</v>
      </c>
      <c r="B51" s="25"/>
      <c r="C51" s="20">
        <f>'[4]Hela året'!$E52</f>
        <v>0</v>
      </c>
      <c r="D51" s="20">
        <f>'[5]Hela året'!$E52</f>
        <v>0</v>
      </c>
      <c r="E51" s="20">
        <f>'[6]Hela året'!$E49</f>
        <v>0</v>
      </c>
      <c r="F51" s="20">
        <f>'[7]Hela året'!$E52</f>
        <v>0</v>
      </c>
      <c r="G51" s="20">
        <f>'[8]Hela året'!$H52</f>
        <v>0</v>
      </c>
      <c r="H51" s="20">
        <f>'[9]Hela året'!$E52</f>
        <v>0</v>
      </c>
      <c r="I51" s="20"/>
      <c r="J51" s="20"/>
      <c r="K51" s="20"/>
      <c r="L51" s="20"/>
      <c r="M51" s="20">
        <v>2480</v>
      </c>
      <c r="N51" s="20"/>
      <c r="O51" s="20"/>
      <c r="P51" s="58"/>
    </row>
    <row r="52" spans="1:16" x14ac:dyDescent="0.2">
      <c r="A52" s="24" t="s">
        <v>43</v>
      </c>
      <c r="B52" s="25"/>
      <c r="C52" s="20">
        <f>'[4]Hela året'!$E53</f>
        <v>0</v>
      </c>
      <c r="D52" s="20">
        <f>'[5]Hela året'!$E53</f>
        <v>0</v>
      </c>
      <c r="E52" s="20">
        <f>'[6]Hela året'!$E50</f>
        <v>0</v>
      </c>
      <c r="F52" s="20">
        <f>'[7]Hela året'!$E53</f>
        <v>0</v>
      </c>
      <c r="G52" s="20">
        <f>'[8]Hela året'!$H53</f>
        <v>0</v>
      </c>
      <c r="H52" s="20">
        <f>'[9]Hela året'!$E53</f>
        <v>669</v>
      </c>
      <c r="I52" s="20">
        <v>1031</v>
      </c>
      <c r="J52" s="20">
        <v>786</v>
      </c>
      <c r="K52" s="20">
        <v>1455</v>
      </c>
      <c r="L52" s="20">
        <v>539</v>
      </c>
      <c r="M52" s="20">
        <v>1557</v>
      </c>
      <c r="N52" s="20">
        <v>1225</v>
      </c>
      <c r="O52" s="20">
        <v>1290</v>
      </c>
      <c r="P52" s="58">
        <v>1352</v>
      </c>
    </row>
    <row r="53" spans="1:16" x14ac:dyDescent="0.2">
      <c r="A53" s="24" t="s">
        <v>91</v>
      </c>
      <c r="B53" s="25"/>
      <c r="C53" s="20">
        <f>'[4]Hela året'!$E54</f>
        <v>1000</v>
      </c>
      <c r="D53" s="20">
        <f>'[5]Hela året'!$E54</f>
        <v>0</v>
      </c>
      <c r="E53" s="20">
        <f>'[6]Hela året'!$E51</f>
        <v>0</v>
      </c>
      <c r="F53" s="20">
        <f>'[7]Hela året'!$E54</f>
        <v>0</v>
      </c>
      <c r="G53" s="20">
        <f>'[8]Hela året'!$H54</f>
        <v>0</v>
      </c>
      <c r="H53" s="20">
        <f>'[9]Hela året'!$E54</f>
        <v>0</v>
      </c>
      <c r="I53" s="20"/>
      <c r="J53" s="20"/>
      <c r="K53" s="20"/>
      <c r="L53" s="20"/>
      <c r="M53" s="20"/>
      <c r="N53" s="20"/>
      <c r="O53" s="20"/>
      <c r="P53" s="58"/>
    </row>
    <row r="54" spans="1:16" x14ac:dyDescent="0.2">
      <c r="A54" s="24" t="s">
        <v>44</v>
      </c>
      <c r="B54" s="25"/>
      <c r="C54" s="20">
        <f>'[4]Hela året'!$E55</f>
        <v>0</v>
      </c>
      <c r="D54" s="20">
        <f>'[5]Hela året'!$E55</f>
        <v>1000</v>
      </c>
      <c r="E54" s="20">
        <f>'[6]Hela året'!$E52</f>
        <v>0</v>
      </c>
      <c r="F54" s="20">
        <f>'[7]Hela året'!$E55</f>
        <v>1000</v>
      </c>
      <c r="G54" s="20">
        <f>'[8]Hela året'!$H55</f>
        <v>1000</v>
      </c>
      <c r="H54" s="20">
        <f>'[9]Hela året'!$E55</f>
        <v>1600</v>
      </c>
      <c r="I54" s="20"/>
      <c r="J54" s="20">
        <v>1600</v>
      </c>
      <c r="K54" s="20"/>
      <c r="L54" s="20">
        <v>800</v>
      </c>
      <c r="M54" s="20">
        <v>800</v>
      </c>
      <c r="N54" s="20">
        <v>1600</v>
      </c>
      <c r="O54" s="20">
        <v>800</v>
      </c>
      <c r="P54" s="58"/>
    </row>
    <row r="55" spans="1:16" x14ac:dyDescent="0.2">
      <c r="A55" s="24" t="s">
        <v>45</v>
      </c>
      <c r="B55" s="25"/>
      <c r="C55" s="20">
        <f>'[4]Hela året'!$E56</f>
        <v>0</v>
      </c>
      <c r="D55" s="20">
        <f>'[5]Hela året'!$E56</f>
        <v>0</v>
      </c>
      <c r="E55" s="20">
        <f>'[6]Hela året'!$E53</f>
        <v>0</v>
      </c>
      <c r="F55" s="20">
        <f>'[7]Hela året'!$E56</f>
        <v>0</v>
      </c>
      <c r="G55" s="20">
        <f>'[8]Hela året'!$H56</f>
        <v>0</v>
      </c>
      <c r="H55" s="20">
        <f>'[9]Hela året'!$E56</f>
        <v>0</v>
      </c>
      <c r="I55" s="20"/>
      <c r="J55" s="20"/>
      <c r="K55" s="20"/>
      <c r="L55" s="20"/>
      <c r="M55" s="20"/>
      <c r="N55" s="20">
        <v>912</v>
      </c>
      <c r="O55" s="20"/>
      <c r="P55" s="58"/>
    </row>
    <row r="56" spans="1:16" x14ac:dyDescent="0.2">
      <c r="A56" s="24" t="s">
        <v>46</v>
      </c>
      <c r="B56" s="25"/>
      <c r="C56" s="20">
        <f>'[4]Hela året'!$E57</f>
        <v>0</v>
      </c>
      <c r="D56" s="20">
        <f>'[5]Hela året'!$E57</f>
        <v>0</v>
      </c>
      <c r="E56" s="20">
        <f>'[6]Hela året'!$E54</f>
        <v>0</v>
      </c>
      <c r="F56" s="20">
        <f>'[7]Hela året'!$E57</f>
        <v>0</v>
      </c>
      <c r="G56" s="20">
        <f>'[8]Hela året'!$H57</f>
        <v>0</v>
      </c>
      <c r="H56" s="20">
        <f>'[9]Hela året'!$E57</f>
        <v>0</v>
      </c>
      <c r="I56" s="20"/>
      <c r="J56" s="20"/>
      <c r="K56" s="20"/>
      <c r="L56" s="20">
        <v>5671</v>
      </c>
      <c r="M56" s="20">
        <v>2316</v>
      </c>
      <c r="N56" s="20">
        <v>2320</v>
      </c>
      <c r="O56" s="20"/>
      <c r="P56" s="58"/>
    </row>
    <row r="57" spans="1:16" x14ac:dyDescent="0.2">
      <c r="A57" s="24" t="s">
        <v>47</v>
      </c>
      <c r="B57" s="25"/>
      <c r="C57" s="20">
        <f>'[4]Hela året'!$E58</f>
        <v>0</v>
      </c>
      <c r="D57" s="20">
        <f>'[5]Hela året'!$E58</f>
        <v>0</v>
      </c>
      <c r="E57" s="20">
        <f>'[6]Hela året'!$E55</f>
        <v>1000</v>
      </c>
      <c r="F57" s="20">
        <f>'[7]Hela året'!$E58</f>
        <v>0</v>
      </c>
      <c r="G57" s="20">
        <f>'[8]Hela året'!$H58</f>
        <v>0</v>
      </c>
      <c r="H57" s="20">
        <f>'[9]Hela året'!$E58</f>
        <v>0</v>
      </c>
      <c r="I57" s="20"/>
      <c r="J57" s="20"/>
      <c r="K57" s="20"/>
      <c r="L57" s="20"/>
      <c r="M57" s="20"/>
      <c r="N57" s="20"/>
      <c r="O57" s="20"/>
      <c r="P57" s="58"/>
    </row>
    <row r="58" spans="1:16" x14ac:dyDescent="0.2">
      <c r="A58" s="24" t="s">
        <v>107</v>
      </c>
      <c r="B58" s="35"/>
      <c r="C58" s="20">
        <f>'[4]Hela året'!$E59</f>
        <v>0</v>
      </c>
      <c r="D58" s="20">
        <f>'[5]Hela året'!$E59</f>
        <v>0</v>
      </c>
      <c r="E58" s="20">
        <f>'[6]Hela året'!$E56</f>
        <v>0</v>
      </c>
      <c r="F58" s="20">
        <f>'[7]Hela året'!$E59</f>
        <v>0</v>
      </c>
      <c r="G58" s="20">
        <f>'[8]Hela året'!$H59</f>
        <v>0</v>
      </c>
      <c r="H58" s="20">
        <f>'[9]Hela året'!$E59</f>
        <v>0</v>
      </c>
      <c r="I58" s="20"/>
      <c r="J58" s="20"/>
      <c r="K58" s="20"/>
      <c r="L58" s="20"/>
      <c r="M58" s="20"/>
      <c r="N58" s="20"/>
      <c r="O58" s="20"/>
      <c r="P58" s="58"/>
    </row>
    <row r="59" spans="1:16" ht="10.8" thickBot="1" x14ac:dyDescent="0.25">
      <c r="A59" s="24" t="s">
        <v>48</v>
      </c>
      <c r="B59" s="35"/>
      <c r="C59" s="20">
        <f>'[4]Hela året'!$E60</f>
        <v>1000</v>
      </c>
      <c r="D59" s="20">
        <f>'[5]Hela året'!$E60</f>
        <v>0</v>
      </c>
      <c r="E59" s="20">
        <f>'[6]Hela året'!$E57</f>
        <v>0</v>
      </c>
      <c r="F59" s="20">
        <f>'[7]Hela året'!$E60</f>
        <v>0</v>
      </c>
      <c r="G59" s="20">
        <f>'[8]Hela året'!$H60</f>
        <v>0</v>
      </c>
      <c r="H59" s="20">
        <f>'[9]Hela året'!$E60</f>
        <v>0</v>
      </c>
      <c r="I59" s="20"/>
      <c r="J59" s="20"/>
      <c r="K59" s="20">
        <v>135</v>
      </c>
      <c r="L59" s="20">
        <v>135</v>
      </c>
      <c r="M59" s="20">
        <v>135</v>
      </c>
      <c r="N59" s="20"/>
      <c r="O59" s="20"/>
      <c r="P59" s="58">
        <v>73</v>
      </c>
    </row>
    <row r="60" spans="1:16" ht="10.8" thickBot="1" x14ac:dyDescent="0.25">
      <c r="A60" s="29" t="s">
        <v>49</v>
      </c>
      <c r="B60" s="30">
        <f t="shared" ref="B60:P60" si="1">SUM(B22:B59)</f>
        <v>0</v>
      </c>
      <c r="C60" s="10">
        <f t="shared" si="1"/>
        <v>2000</v>
      </c>
      <c r="D60" s="10">
        <f t="shared" si="1"/>
        <v>1000</v>
      </c>
      <c r="E60" s="10">
        <f t="shared" si="1"/>
        <v>1000</v>
      </c>
      <c r="F60" s="10">
        <f t="shared" si="1"/>
        <v>1000</v>
      </c>
      <c r="G60" s="10">
        <f>SUM(G22:G59)</f>
        <v>2450</v>
      </c>
      <c r="H60" s="10">
        <f t="shared" si="1"/>
        <v>2566</v>
      </c>
      <c r="I60" s="10">
        <f t="shared" si="1"/>
        <v>1031</v>
      </c>
      <c r="J60" s="10">
        <f t="shared" si="1"/>
        <v>3061</v>
      </c>
      <c r="K60" s="10">
        <f t="shared" si="1"/>
        <v>1590</v>
      </c>
      <c r="L60" s="10">
        <f t="shared" si="1"/>
        <v>7160</v>
      </c>
      <c r="M60" s="10">
        <f t="shared" si="1"/>
        <v>8319</v>
      </c>
      <c r="N60" s="10">
        <f t="shared" si="1"/>
        <v>8656</v>
      </c>
      <c r="O60" s="10">
        <f t="shared" si="1"/>
        <v>6423</v>
      </c>
      <c r="P60" s="57">
        <f t="shared" si="1"/>
        <v>12118</v>
      </c>
    </row>
    <row r="61" spans="1:16" ht="10.8" thickBot="1" x14ac:dyDescent="0.25">
      <c r="A61" s="37"/>
      <c r="B61" s="35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1"/>
      <c r="N61" s="21"/>
      <c r="O61" s="21"/>
      <c r="P61" s="22"/>
    </row>
    <row r="62" spans="1:16" ht="10.8" thickBot="1" x14ac:dyDescent="0.25">
      <c r="A62" s="29" t="s">
        <v>50</v>
      </c>
      <c r="B62" s="30">
        <f t="shared" ref="B62:P62" si="2">SUM(B20-B60)</f>
        <v>0</v>
      </c>
      <c r="C62" s="10">
        <f t="shared" ref="C62:H62" si="3">SUM(C20-C60)</f>
        <v>-2000</v>
      </c>
      <c r="D62" s="10">
        <f t="shared" si="3"/>
        <v>-1000</v>
      </c>
      <c r="E62" s="10">
        <f t="shared" si="3"/>
        <v>-1000</v>
      </c>
      <c r="F62" s="10">
        <f t="shared" si="3"/>
        <v>-1000</v>
      </c>
      <c r="G62" s="10">
        <f t="shared" si="3"/>
        <v>-2450</v>
      </c>
      <c r="H62" s="10">
        <f t="shared" si="3"/>
        <v>-1566</v>
      </c>
      <c r="I62" s="10">
        <f t="shared" si="2"/>
        <v>-1031</v>
      </c>
      <c r="J62" s="10">
        <f t="shared" si="2"/>
        <v>-3061</v>
      </c>
      <c r="K62" s="10">
        <f t="shared" si="2"/>
        <v>-465</v>
      </c>
      <c r="L62" s="10">
        <f t="shared" si="2"/>
        <v>-448.99999999999909</v>
      </c>
      <c r="M62" s="15">
        <f t="shared" si="2"/>
        <v>13</v>
      </c>
      <c r="N62" s="15">
        <f t="shared" si="2"/>
        <v>1410</v>
      </c>
      <c r="O62" s="15">
        <f t="shared" si="2"/>
        <v>335</v>
      </c>
      <c r="P62" s="16">
        <f t="shared" si="2"/>
        <v>790</v>
      </c>
    </row>
    <row r="63" spans="1:16" x14ac:dyDescent="0.2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</row>
    <row r="64" spans="1:16" x14ac:dyDescent="0.2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</row>
    <row r="65" spans="2:16" x14ac:dyDescent="0.2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</row>
    <row r="66" spans="2:16" x14ac:dyDescent="0.2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</row>
    <row r="67" spans="2:16" x14ac:dyDescent="0.2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</row>
    <row r="68" spans="2:16" x14ac:dyDescent="0.2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</row>
    <row r="69" spans="2:16" x14ac:dyDescent="0.2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</row>
    <row r="70" spans="2:16" x14ac:dyDescent="0.2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</row>
    <row r="71" spans="2:16" x14ac:dyDescent="0.2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</row>
    <row r="72" spans="2:16" x14ac:dyDescent="0.2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</row>
    <row r="73" spans="2:16" x14ac:dyDescent="0.2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</row>
    <row r="74" spans="2:16" x14ac:dyDescent="0.2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</row>
    <row r="75" spans="2:16" x14ac:dyDescent="0.2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</row>
    <row r="76" spans="2:16" x14ac:dyDescent="0.2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</row>
    <row r="77" spans="2:16" x14ac:dyDescent="0.2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</row>
    <row r="78" spans="2:16" x14ac:dyDescent="0.2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</row>
    <row r="79" spans="2:16" x14ac:dyDescent="0.2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</row>
    <row r="80" spans="2:16" x14ac:dyDescent="0.2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</row>
    <row r="81" spans="2:16" x14ac:dyDescent="0.2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</row>
    <row r="82" spans="2:16" x14ac:dyDescent="0.2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</row>
    <row r="83" spans="2:16" x14ac:dyDescent="0.2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</row>
    <row r="84" spans="2:16" x14ac:dyDescent="0.2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</row>
    <row r="85" spans="2:16" x14ac:dyDescent="0.2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</row>
    <row r="86" spans="2:16" x14ac:dyDescent="0.2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</row>
    <row r="87" spans="2:16" x14ac:dyDescent="0.2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</row>
    <row r="88" spans="2:16" x14ac:dyDescent="0.2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</row>
    <row r="89" spans="2:16" x14ac:dyDescent="0.2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</row>
    <row r="90" spans="2:16" x14ac:dyDescent="0.2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</row>
    <row r="91" spans="2:16" x14ac:dyDescent="0.2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</row>
    <row r="92" spans="2:16" x14ac:dyDescent="0.2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</row>
    <row r="93" spans="2:16" x14ac:dyDescent="0.2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</row>
    <row r="94" spans="2:16" x14ac:dyDescent="0.2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</row>
    <row r="95" spans="2:16" x14ac:dyDescent="0.2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</row>
    <row r="96" spans="2:16" x14ac:dyDescent="0.2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</row>
    <row r="97" spans="2:16" x14ac:dyDescent="0.2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</row>
    <row r="98" spans="2:16" x14ac:dyDescent="0.2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</row>
    <row r="99" spans="2:16" x14ac:dyDescent="0.2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</row>
    <row r="100" spans="2:16" x14ac:dyDescent="0.2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</row>
    <row r="101" spans="2:16" x14ac:dyDescent="0.2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</row>
    <row r="102" spans="2:16" x14ac:dyDescent="0.2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</row>
    <row r="103" spans="2:16" x14ac:dyDescent="0.2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</row>
    <row r="104" spans="2:16" x14ac:dyDescent="0.2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</row>
    <row r="105" spans="2:16" x14ac:dyDescent="0.2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</row>
    <row r="106" spans="2:16" x14ac:dyDescent="0.2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</row>
    <row r="107" spans="2:16" x14ac:dyDescent="0.2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</row>
    <row r="108" spans="2:16" x14ac:dyDescent="0.2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</row>
    <row r="109" spans="2:16" x14ac:dyDescent="0.2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</row>
    <row r="110" spans="2:16" x14ac:dyDescent="0.2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</row>
    <row r="111" spans="2:16" x14ac:dyDescent="0.2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</row>
    <row r="112" spans="2:16" x14ac:dyDescent="0.2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</row>
    <row r="113" spans="2:16" x14ac:dyDescent="0.2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</row>
    <row r="114" spans="2:16" x14ac:dyDescent="0.2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</row>
    <row r="115" spans="2:16" x14ac:dyDescent="0.2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</row>
    <row r="116" spans="2:16" x14ac:dyDescent="0.2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</row>
    <row r="117" spans="2:16" x14ac:dyDescent="0.2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</row>
    <row r="118" spans="2:16" x14ac:dyDescent="0.2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</row>
    <row r="119" spans="2:16" x14ac:dyDescent="0.2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</row>
    <row r="120" spans="2:16" x14ac:dyDescent="0.2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</row>
    <row r="121" spans="2:16" x14ac:dyDescent="0.2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</row>
    <row r="122" spans="2:16" x14ac:dyDescent="0.2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</row>
    <row r="123" spans="2:16" x14ac:dyDescent="0.2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</row>
    <row r="124" spans="2:16" x14ac:dyDescent="0.2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</row>
    <row r="125" spans="2:16" x14ac:dyDescent="0.2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</row>
    <row r="126" spans="2:16" x14ac:dyDescent="0.2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</row>
    <row r="127" spans="2:16" x14ac:dyDescent="0.2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</row>
    <row r="128" spans="2:16" x14ac:dyDescent="0.2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</row>
    <row r="129" spans="2:16" x14ac:dyDescent="0.2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</row>
    <row r="130" spans="2:16" x14ac:dyDescent="0.2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</row>
    <row r="131" spans="2:16" x14ac:dyDescent="0.2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</row>
    <row r="132" spans="2:16" x14ac:dyDescent="0.2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</row>
    <row r="133" spans="2:16" x14ac:dyDescent="0.2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</row>
    <row r="134" spans="2:16" x14ac:dyDescent="0.2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</row>
    <row r="135" spans="2:16" x14ac:dyDescent="0.2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</row>
    <row r="136" spans="2:16" x14ac:dyDescent="0.2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</row>
    <row r="137" spans="2:16" x14ac:dyDescent="0.2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</row>
    <row r="138" spans="2:16" x14ac:dyDescent="0.2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</row>
    <row r="139" spans="2:16" x14ac:dyDescent="0.2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</row>
    <row r="140" spans="2:16" x14ac:dyDescent="0.2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</row>
    <row r="141" spans="2:16" x14ac:dyDescent="0.2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</row>
    <row r="142" spans="2:16" x14ac:dyDescent="0.2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</row>
    <row r="143" spans="2:16" x14ac:dyDescent="0.2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</row>
    <row r="144" spans="2:16" x14ac:dyDescent="0.2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</row>
    <row r="145" spans="2:16" x14ac:dyDescent="0.2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</row>
    <row r="146" spans="2:16" x14ac:dyDescent="0.2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</row>
    <row r="147" spans="2:16" x14ac:dyDescent="0.2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</row>
    <row r="148" spans="2:16" x14ac:dyDescent="0.2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</row>
    <row r="149" spans="2:16" x14ac:dyDescent="0.2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</row>
    <row r="150" spans="2:16" x14ac:dyDescent="0.2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</row>
    <row r="151" spans="2:16" x14ac:dyDescent="0.2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</row>
    <row r="152" spans="2:16" x14ac:dyDescent="0.2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</row>
    <row r="153" spans="2:16" x14ac:dyDescent="0.2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</row>
    <row r="154" spans="2:16" x14ac:dyDescent="0.2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</row>
    <row r="155" spans="2:16" x14ac:dyDescent="0.2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</row>
    <row r="156" spans="2:16" x14ac:dyDescent="0.2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</row>
    <row r="157" spans="2:16" x14ac:dyDescent="0.2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</row>
    <row r="158" spans="2:16" x14ac:dyDescent="0.2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</row>
    <row r="159" spans="2:16" x14ac:dyDescent="0.2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</row>
    <row r="160" spans="2:16" x14ac:dyDescent="0.2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</row>
    <row r="161" spans="2:16" x14ac:dyDescent="0.2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</row>
    <row r="162" spans="2:16" x14ac:dyDescent="0.2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</row>
    <row r="163" spans="2:16" x14ac:dyDescent="0.2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</row>
    <row r="164" spans="2:16" x14ac:dyDescent="0.2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</row>
    <row r="165" spans="2:16" x14ac:dyDescent="0.2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</row>
    <row r="166" spans="2:16" x14ac:dyDescent="0.2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</row>
    <row r="167" spans="2:16" x14ac:dyDescent="0.2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</row>
    <row r="168" spans="2:16" x14ac:dyDescent="0.2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</row>
    <row r="169" spans="2:16" x14ac:dyDescent="0.2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</row>
    <row r="170" spans="2:16" x14ac:dyDescent="0.2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</row>
    <row r="171" spans="2:16" x14ac:dyDescent="0.2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</row>
    <row r="172" spans="2:16" x14ac:dyDescent="0.2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</row>
    <row r="173" spans="2:16" x14ac:dyDescent="0.2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</row>
    <row r="174" spans="2:16" x14ac:dyDescent="0.2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</row>
    <row r="175" spans="2:16" x14ac:dyDescent="0.2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</row>
    <row r="176" spans="2:16" x14ac:dyDescent="0.2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</row>
    <row r="177" spans="2:16" x14ac:dyDescent="0.2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</row>
    <row r="178" spans="2:16" x14ac:dyDescent="0.2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</row>
    <row r="179" spans="2:16" x14ac:dyDescent="0.2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  <row r="180" spans="2:16" x14ac:dyDescent="0.2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</row>
    <row r="181" spans="2:16" x14ac:dyDescent="0.2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</row>
    <row r="182" spans="2:16" x14ac:dyDescent="0.2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</row>
    <row r="183" spans="2:16" x14ac:dyDescent="0.2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</row>
    <row r="184" spans="2:16" x14ac:dyDescent="0.2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</row>
    <row r="185" spans="2:16" x14ac:dyDescent="0.2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</row>
    <row r="186" spans="2:16" x14ac:dyDescent="0.2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</row>
    <row r="187" spans="2:16" x14ac:dyDescent="0.2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</row>
    <row r="188" spans="2:16" x14ac:dyDescent="0.2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</row>
    <row r="189" spans="2:16" x14ac:dyDescent="0.2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</row>
  </sheetData>
  <phoneticPr fontId="4" type="noConversion"/>
  <pageMargins left="0.78740157480314965" right="0.78740157480314965" top="0.39370078740157483" bottom="0.39370078740157483" header="0.51181102362204722" footer="0.51181102362204722"/>
  <pageSetup paperSize="9" orientation="landscape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90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2" x14ac:dyDescent="0.25"/>
  <cols>
    <col min="1" max="1" width="22.88671875" customWidth="1"/>
    <col min="2" max="6" width="6" customWidth="1"/>
    <col min="7" max="10" width="5" customWidth="1"/>
  </cols>
  <sheetData>
    <row r="1" spans="1:223" s="1" customFormat="1" ht="13.5" customHeight="1" x14ac:dyDescent="0.25">
      <c r="A1" s="5"/>
      <c r="B1" s="1">
        <v>1993</v>
      </c>
      <c r="C1" s="1">
        <v>1994</v>
      </c>
      <c r="D1" s="1">
        <v>1995</v>
      </c>
      <c r="E1" s="1">
        <v>1996</v>
      </c>
      <c r="F1" s="1">
        <v>1997</v>
      </c>
      <c r="G1" s="1">
        <v>1998</v>
      </c>
      <c r="H1" s="1">
        <v>1999</v>
      </c>
      <c r="I1" s="1">
        <v>2000</v>
      </c>
      <c r="J1" s="1">
        <v>2001</v>
      </c>
    </row>
    <row r="2" spans="1:223" s="4" customFormat="1" x14ac:dyDescent="0.25">
      <c r="A2" s="3" t="s">
        <v>63</v>
      </c>
      <c r="B2" s="4">
        <v>1600</v>
      </c>
      <c r="C2" s="4">
        <v>3400</v>
      </c>
      <c r="D2" s="4">
        <v>2800</v>
      </c>
      <c r="E2" s="4">
        <v>1600</v>
      </c>
      <c r="F2" s="4">
        <v>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</row>
    <row r="3" spans="1:223" ht="13.5" customHeight="1" x14ac:dyDescent="0.25">
      <c r="A3" s="2"/>
      <c r="B3">
        <v>1993</v>
      </c>
      <c r="C3">
        <v>1994</v>
      </c>
      <c r="D3">
        <v>1995</v>
      </c>
      <c r="E3">
        <v>1996</v>
      </c>
      <c r="F3">
        <v>1997</v>
      </c>
      <c r="G3">
        <v>1998</v>
      </c>
      <c r="H3">
        <v>1999</v>
      </c>
      <c r="I3">
        <v>2000</v>
      </c>
      <c r="J3">
        <v>2001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</row>
    <row r="4" spans="1:223" s="4" customFormat="1" x14ac:dyDescent="0.25">
      <c r="A4" s="3" t="s">
        <v>64</v>
      </c>
      <c r="B4" s="4">
        <v>2439</v>
      </c>
      <c r="C4" s="4">
        <v>0</v>
      </c>
      <c r="D4" s="4">
        <v>0</v>
      </c>
      <c r="E4" s="4">
        <v>0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</row>
    <row r="5" spans="1:223" ht="13.5" customHeight="1" x14ac:dyDescent="0.25">
      <c r="A5" s="2"/>
      <c r="B5">
        <v>1993</v>
      </c>
      <c r="C5">
        <v>1994</v>
      </c>
      <c r="D5">
        <v>1995</v>
      </c>
      <c r="E5">
        <v>1996</v>
      </c>
      <c r="F5">
        <v>1997</v>
      </c>
      <c r="G5">
        <v>1998</v>
      </c>
      <c r="H5">
        <v>1999</v>
      </c>
      <c r="I5">
        <v>2000</v>
      </c>
      <c r="J5">
        <v>2001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</row>
    <row r="6" spans="1:223" s="4" customFormat="1" x14ac:dyDescent="0.25">
      <c r="A6" s="3" t="s">
        <v>65</v>
      </c>
      <c r="B6" s="4">
        <v>3200</v>
      </c>
      <c r="C6" s="4">
        <v>5200</v>
      </c>
      <c r="D6" s="4">
        <v>6400</v>
      </c>
      <c r="E6" s="4">
        <v>8000</v>
      </c>
      <c r="F6" s="4">
        <v>4200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</row>
    <row r="7" spans="1:223" ht="13.5" customHeight="1" x14ac:dyDescent="0.25">
      <c r="A7" s="2"/>
      <c r="B7">
        <v>1993</v>
      </c>
      <c r="C7">
        <v>1994</v>
      </c>
      <c r="D7">
        <v>1995</v>
      </c>
      <c r="E7">
        <v>1996</v>
      </c>
      <c r="F7">
        <v>1997</v>
      </c>
      <c r="G7">
        <v>1998</v>
      </c>
      <c r="H7">
        <v>1999</v>
      </c>
      <c r="I7">
        <v>2000</v>
      </c>
      <c r="J7">
        <v>2001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</row>
    <row r="8" spans="1:223" s="4" customFormat="1" x14ac:dyDescent="0.25">
      <c r="A8" s="3" t="s">
        <v>66</v>
      </c>
      <c r="B8" s="4">
        <v>1750</v>
      </c>
      <c r="C8" s="4">
        <v>3913</v>
      </c>
      <c r="D8" s="4">
        <v>4824</v>
      </c>
      <c r="E8" s="4">
        <v>0</v>
      </c>
      <c r="F8" s="4">
        <v>4162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</row>
    <row r="9" spans="1:223" ht="13.5" customHeight="1" x14ac:dyDescent="0.25">
      <c r="A9" s="2"/>
      <c r="B9">
        <v>1993</v>
      </c>
      <c r="C9">
        <v>1994</v>
      </c>
      <c r="D9">
        <v>1995</v>
      </c>
      <c r="E9">
        <v>1996</v>
      </c>
      <c r="F9">
        <v>1997</v>
      </c>
      <c r="G9">
        <v>1998</v>
      </c>
      <c r="H9">
        <v>1999</v>
      </c>
      <c r="I9">
        <v>2000</v>
      </c>
      <c r="J9">
        <v>2001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</row>
    <row r="10" spans="1:223" s="4" customFormat="1" x14ac:dyDescent="0.25">
      <c r="A10" s="3" t="s">
        <v>67</v>
      </c>
      <c r="E10" s="4">
        <v>606</v>
      </c>
      <c r="F10" s="4">
        <v>2408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</row>
    <row r="11" spans="1:223" x14ac:dyDescent="0.25">
      <c r="A11" s="2"/>
      <c r="B11">
        <v>1993</v>
      </c>
      <c r="C11">
        <v>1994</v>
      </c>
      <c r="D11">
        <v>1995</v>
      </c>
      <c r="E11">
        <v>1996</v>
      </c>
      <c r="F11">
        <v>1997</v>
      </c>
      <c r="G11">
        <v>1998</v>
      </c>
      <c r="H11">
        <v>1999</v>
      </c>
      <c r="I11">
        <v>2000</v>
      </c>
      <c r="J11">
        <v>2001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</row>
    <row r="12" spans="1:223" s="4" customFormat="1" x14ac:dyDescent="0.25">
      <c r="A12" s="3" t="s">
        <v>68</v>
      </c>
      <c r="B12" s="4">
        <v>4893</v>
      </c>
      <c r="C12" s="4">
        <v>3214</v>
      </c>
      <c r="D12" s="4">
        <v>2311</v>
      </c>
      <c r="E12" s="4">
        <v>2212</v>
      </c>
      <c r="F12" s="4">
        <v>1410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</row>
    <row r="13" spans="1:223" x14ac:dyDescent="0.25">
      <c r="A13" s="2"/>
      <c r="B13">
        <v>1993</v>
      </c>
      <c r="C13">
        <v>1994</v>
      </c>
      <c r="D13">
        <v>1995</v>
      </c>
      <c r="E13">
        <v>1996</v>
      </c>
      <c r="F13">
        <v>1997</v>
      </c>
      <c r="G13">
        <v>1998</v>
      </c>
      <c r="H13">
        <v>1999</v>
      </c>
      <c r="I13">
        <v>2000</v>
      </c>
      <c r="J13">
        <v>2001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</row>
    <row r="14" spans="1:223" s="4" customFormat="1" x14ac:dyDescent="0.25">
      <c r="A14" s="3" t="s">
        <v>69</v>
      </c>
      <c r="B14" s="4">
        <v>6496</v>
      </c>
      <c r="C14" s="4">
        <v>6760</v>
      </c>
      <c r="D14" s="4">
        <v>6916</v>
      </c>
      <c r="E14" s="4">
        <v>7076</v>
      </c>
      <c r="F14" s="4">
        <v>7076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</row>
    <row r="15" spans="1:223" x14ac:dyDescent="0.25">
      <c r="A15" s="2"/>
      <c r="B15">
        <v>1993</v>
      </c>
      <c r="C15">
        <v>1994</v>
      </c>
      <c r="D15">
        <v>1995</v>
      </c>
      <c r="E15">
        <v>1996</v>
      </c>
      <c r="F15">
        <v>1997</v>
      </c>
      <c r="G15">
        <v>1998</v>
      </c>
      <c r="H15">
        <v>1999</v>
      </c>
      <c r="I15">
        <v>2000</v>
      </c>
      <c r="J15">
        <v>2001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</row>
    <row r="16" spans="1:223" s="4" customFormat="1" x14ac:dyDescent="0.25">
      <c r="A16" s="3" t="s">
        <v>70</v>
      </c>
      <c r="B16" s="4">
        <v>937</v>
      </c>
      <c r="C16" s="4">
        <v>937</v>
      </c>
      <c r="D16" s="4">
        <v>937</v>
      </c>
      <c r="E16" s="4">
        <v>938</v>
      </c>
      <c r="F16" s="4">
        <v>938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</row>
    <row r="17" spans="1:223" x14ac:dyDescent="0.25">
      <c r="A17" s="2"/>
      <c r="B17">
        <v>1993</v>
      </c>
      <c r="C17">
        <v>1994</v>
      </c>
      <c r="D17">
        <v>1995</v>
      </c>
      <c r="E17">
        <v>1996</v>
      </c>
      <c r="F17">
        <v>1997</v>
      </c>
      <c r="G17">
        <v>1998</v>
      </c>
      <c r="H17">
        <v>1999</v>
      </c>
      <c r="I17">
        <v>2000</v>
      </c>
      <c r="J17">
        <v>2001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</row>
    <row r="18" spans="1:223" s="4" customFormat="1" x14ac:dyDescent="0.25">
      <c r="A18" s="3" t="s">
        <v>71</v>
      </c>
      <c r="B18" s="4">
        <v>18879</v>
      </c>
      <c r="C18" s="4">
        <v>20675</v>
      </c>
      <c r="D18" s="4">
        <v>24455</v>
      </c>
      <c r="E18" s="4">
        <v>24759</v>
      </c>
      <c r="F18" s="4">
        <v>24126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</row>
    <row r="19" spans="1:223" x14ac:dyDescent="0.25">
      <c r="A19" s="2"/>
      <c r="B19">
        <v>1993</v>
      </c>
      <c r="C19">
        <v>1994</v>
      </c>
      <c r="D19">
        <v>1995</v>
      </c>
      <c r="E19">
        <v>1996</v>
      </c>
      <c r="F19">
        <v>1997</v>
      </c>
      <c r="G19">
        <v>1998</v>
      </c>
      <c r="H19">
        <v>1999</v>
      </c>
      <c r="I19">
        <v>2000</v>
      </c>
      <c r="J19">
        <v>2001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</row>
    <row r="20" spans="1:223" s="4" customFormat="1" x14ac:dyDescent="0.25">
      <c r="A20" s="3" t="s">
        <v>72</v>
      </c>
      <c r="B20" s="4">
        <v>7322</v>
      </c>
      <c r="C20" s="4">
        <v>839</v>
      </c>
      <c r="D20" s="4">
        <v>3000</v>
      </c>
      <c r="E20" s="4">
        <v>524</v>
      </c>
      <c r="F20" s="4">
        <v>307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</row>
    <row r="21" spans="1:223" x14ac:dyDescent="0.25">
      <c r="A21" s="2"/>
      <c r="B21">
        <v>1993</v>
      </c>
      <c r="C21">
        <v>1994</v>
      </c>
      <c r="D21">
        <v>1995</v>
      </c>
      <c r="E21">
        <v>1996</v>
      </c>
      <c r="F21">
        <v>1997</v>
      </c>
      <c r="G21">
        <v>1998</v>
      </c>
      <c r="H21">
        <v>1999</v>
      </c>
      <c r="I21">
        <v>2000</v>
      </c>
      <c r="J21">
        <v>2001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</row>
    <row r="22" spans="1:223" s="4" customFormat="1" x14ac:dyDescent="0.25">
      <c r="A22" s="3" t="s">
        <v>73</v>
      </c>
      <c r="B22" s="4">
        <v>0</v>
      </c>
      <c r="C22" s="4">
        <v>0</v>
      </c>
      <c r="D22" s="4">
        <v>0</v>
      </c>
      <c r="E22" s="4">
        <v>500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</row>
    <row r="23" spans="1:223" x14ac:dyDescent="0.25">
      <c r="A23" s="2"/>
      <c r="B23">
        <v>1993</v>
      </c>
      <c r="C23">
        <v>1994</v>
      </c>
      <c r="D23">
        <v>1995</v>
      </c>
      <c r="E23">
        <v>1996</v>
      </c>
      <c r="F23">
        <v>1997</v>
      </c>
      <c r="G23">
        <v>1998</v>
      </c>
      <c r="H23">
        <v>1999</v>
      </c>
      <c r="I23">
        <v>2000</v>
      </c>
      <c r="J23">
        <v>2001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</row>
    <row r="24" spans="1:223" s="4" customFormat="1" x14ac:dyDescent="0.25">
      <c r="A24" s="3" t="s">
        <v>74</v>
      </c>
      <c r="B24" s="4">
        <v>0</v>
      </c>
      <c r="C24" s="4">
        <v>2100</v>
      </c>
      <c r="D24" s="4">
        <v>881</v>
      </c>
      <c r="E24" s="4">
        <v>3359</v>
      </c>
      <c r="F24" s="4">
        <v>736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</row>
    <row r="25" spans="1:223" x14ac:dyDescent="0.25">
      <c r="A25" s="2"/>
      <c r="B25">
        <v>1993</v>
      </c>
      <c r="C25">
        <v>1994</v>
      </c>
      <c r="D25">
        <v>1995</v>
      </c>
      <c r="E25">
        <v>1996</v>
      </c>
      <c r="F25">
        <v>1997</v>
      </c>
      <c r="G25">
        <v>1998</v>
      </c>
      <c r="H25">
        <v>1999</v>
      </c>
      <c r="I25">
        <v>2000</v>
      </c>
      <c r="J25">
        <v>2001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</row>
    <row r="26" spans="1:223" s="4" customFormat="1" x14ac:dyDescent="0.25">
      <c r="A26" s="3" t="s">
        <v>75</v>
      </c>
      <c r="B26" s="4">
        <v>1404</v>
      </c>
      <c r="C26" s="4">
        <v>544</v>
      </c>
      <c r="D26" s="4">
        <v>0</v>
      </c>
      <c r="E26" s="4">
        <v>2895</v>
      </c>
      <c r="F26" s="4">
        <v>1038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</row>
    <row r="27" spans="1:223" x14ac:dyDescent="0.25">
      <c r="A27" s="2"/>
      <c r="B27">
        <v>1993</v>
      </c>
      <c r="C27">
        <v>1994</v>
      </c>
      <c r="D27">
        <v>1995</v>
      </c>
      <c r="E27">
        <v>1996</v>
      </c>
      <c r="F27">
        <v>1997</v>
      </c>
      <c r="G27">
        <v>1998</v>
      </c>
      <c r="H27">
        <v>1999</v>
      </c>
      <c r="I27">
        <v>2000</v>
      </c>
      <c r="J27">
        <v>2001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</row>
    <row r="28" spans="1:223" s="4" customFormat="1" x14ac:dyDescent="0.25">
      <c r="A28" s="3" t="s">
        <v>76</v>
      </c>
      <c r="B28" s="4">
        <v>1338</v>
      </c>
      <c r="C28" s="4">
        <v>451</v>
      </c>
      <c r="D28" s="4">
        <v>350</v>
      </c>
      <c r="E28" s="4">
        <v>150</v>
      </c>
      <c r="F28" s="4">
        <v>1364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</row>
    <row r="29" spans="1:223" x14ac:dyDescent="0.25">
      <c r="A29" s="2"/>
      <c r="B29">
        <v>1993</v>
      </c>
      <c r="C29">
        <v>1994</v>
      </c>
      <c r="D29">
        <v>1995</v>
      </c>
      <c r="E29">
        <v>1996</v>
      </c>
      <c r="F29">
        <v>1997</v>
      </c>
      <c r="G29">
        <v>1998</v>
      </c>
      <c r="H29">
        <v>1999</v>
      </c>
      <c r="I29">
        <v>2000</v>
      </c>
      <c r="J29">
        <v>2001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</row>
    <row r="30" spans="1:223" s="4" customFormat="1" x14ac:dyDescent="0.25">
      <c r="A30" s="3" t="s">
        <v>77</v>
      </c>
      <c r="B30" s="4">
        <v>575</v>
      </c>
      <c r="C30" s="4">
        <v>501</v>
      </c>
      <c r="D30" s="4">
        <v>458</v>
      </c>
      <c r="E30" s="4">
        <v>308</v>
      </c>
      <c r="F30" s="4">
        <v>574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</row>
    <row r="31" spans="1:223" x14ac:dyDescent="0.25">
      <c r="A31" s="2"/>
      <c r="B31">
        <v>1993</v>
      </c>
      <c r="C31">
        <v>1994</v>
      </c>
      <c r="D31">
        <v>1995</v>
      </c>
      <c r="E31">
        <v>1996</v>
      </c>
      <c r="F31">
        <v>1997</v>
      </c>
      <c r="G31">
        <v>1998</v>
      </c>
      <c r="H31">
        <v>1999</v>
      </c>
      <c r="I31">
        <v>2000</v>
      </c>
      <c r="J31">
        <v>2001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</row>
    <row r="32" spans="1:223" s="4" customFormat="1" x14ac:dyDescent="0.25">
      <c r="A32" s="3" t="s">
        <v>78</v>
      </c>
      <c r="B32" s="4">
        <v>611</v>
      </c>
      <c r="C32" s="4">
        <v>1894</v>
      </c>
      <c r="D32" s="4">
        <v>0</v>
      </c>
      <c r="E32" s="4">
        <v>1719</v>
      </c>
      <c r="F32" s="4">
        <v>1082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</row>
    <row r="33" spans="1:223" x14ac:dyDescent="0.25">
      <c r="A33" s="2"/>
      <c r="B33">
        <v>1993</v>
      </c>
      <c r="C33">
        <v>1994</v>
      </c>
      <c r="D33">
        <v>1995</v>
      </c>
      <c r="E33">
        <v>1996</v>
      </c>
      <c r="F33">
        <v>1997</v>
      </c>
      <c r="G33">
        <v>1998</v>
      </c>
      <c r="H33">
        <v>1999</v>
      </c>
      <c r="I33">
        <v>2000</v>
      </c>
      <c r="J33">
        <v>2001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</row>
    <row r="34" spans="1:223" s="4" customFormat="1" x14ac:dyDescent="0.25">
      <c r="A34" s="3" t="s">
        <v>79</v>
      </c>
      <c r="B34" s="4">
        <v>0</v>
      </c>
      <c r="C34" s="4">
        <v>555</v>
      </c>
      <c r="D34" s="4">
        <v>0</v>
      </c>
      <c r="E34" s="4">
        <v>1360</v>
      </c>
      <c r="F34" s="4">
        <v>0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</row>
    <row r="35" spans="1:223" x14ac:dyDescent="0.25">
      <c r="A35" s="2"/>
      <c r="B35">
        <v>1993</v>
      </c>
      <c r="C35">
        <v>1994</v>
      </c>
      <c r="D35">
        <v>1995</v>
      </c>
      <c r="E35">
        <v>1996</v>
      </c>
      <c r="F35">
        <v>1997</v>
      </c>
      <c r="G35">
        <v>1998</v>
      </c>
      <c r="H35">
        <v>1999</v>
      </c>
      <c r="I35">
        <v>2000</v>
      </c>
      <c r="J35">
        <v>2001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</row>
    <row r="36" spans="1:223" s="4" customFormat="1" x14ac:dyDescent="0.25">
      <c r="A36" s="3" t="s">
        <v>80</v>
      </c>
      <c r="B36" s="4">
        <v>0</v>
      </c>
      <c r="C36" s="4">
        <v>200</v>
      </c>
      <c r="D36" s="4">
        <v>0</v>
      </c>
      <c r="E36" s="4">
        <v>0</v>
      </c>
      <c r="F36" s="4">
        <v>0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</row>
    <row r="37" spans="1:223" x14ac:dyDescent="0.25">
      <c r="A37" s="2"/>
      <c r="B37">
        <v>1993</v>
      </c>
      <c r="C37">
        <v>1994</v>
      </c>
      <c r="D37">
        <v>1995</v>
      </c>
      <c r="E37">
        <v>1996</v>
      </c>
      <c r="F37">
        <v>1997</v>
      </c>
      <c r="G37">
        <v>1998</v>
      </c>
      <c r="H37">
        <v>1999</v>
      </c>
      <c r="I37">
        <v>2000</v>
      </c>
      <c r="J37">
        <v>2001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</row>
    <row r="38" spans="1:223" s="4" customFormat="1" x14ac:dyDescent="0.25">
      <c r="A38" s="3" t="s">
        <v>81</v>
      </c>
      <c r="B38" s="4">
        <v>1511</v>
      </c>
      <c r="C38" s="4">
        <v>1809</v>
      </c>
      <c r="D38" s="4">
        <v>2061</v>
      </c>
      <c r="E38" s="4">
        <v>1928</v>
      </c>
      <c r="F38" s="4">
        <v>2238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</row>
    <row r="39" spans="1:223" x14ac:dyDescent="0.25">
      <c r="A39" s="2"/>
      <c r="B39">
        <v>1993</v>
      </c>
      <c r="C39">
        <v>1994</v>
      </c>
      <c r="D39">
        <v>1995</v>
      </c>
      <c r="E39">
        <v>1996</v>
      </c>
      <c r="F39">
        <v>1997</v>
      </c>
      <c r="G39">
        <v>1998</v>
      </c>
      <c r="H39">
        <v>1999</v>
      </c>
      <c r="I39">
        <v>2000</v>
      </c>
      <c r="J39">
        <v>2001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</row>
    <row r="40" spans="1:223" s="4" customFormat="1" x14ac:dyDescent="0.25">
      <c r="A40" s="3" t="s">
        <v>82</v>
      </c>
      <c r="B40" s="4">
        <v>136</v>
      </c>
      <c r="C40" s="4">
        <v>137</v>
      </c>
      <c r="D40" s="4">
        <v>102</v>
      </c>
      <c r="E40" s="4">
        <v>446</v>
      </c>
      <c r="F40" s="4">
        <v>200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</row>
    <row r="41" spans="1:223" x14ac:dyDescent="0.25">
      <c r="A41" s="2"/>
      <c r="B41">
        <v>1993</v>
      </c>
      <c r="C41">
        <v>1994</v>
      </c>
      <c r="D41">
        <v>1995</v>
      </c>
      <c r="E41">
        <v>1996</v>
      </c>
      <c r="F41">
        <v>1997</v>
      </c>
      <c r="G41">
        <v>1998</v>
      </c>
      <c r="H41">
        <v>1999</v>
      </c>
      <c r="I41">
        <v>2000</v>
      </c>
      <c r="J41">
        <v>2001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</row>
    <row r="42" spans="1:223" s="4" customFormat="1" x14ac:dyDescent="0.25">
      <c r="A42" s="3" t="s">
        <v>83</v>
      </c>
      <c r="B42" s="4">
        <v>1251</v>
      </c>
      <c r="C42" s="4">
        <v>1177</v>
      </c>
      <c r="D42" s="4">
        <v>1529</v>
      </c>
      <c r="E42" s="4">
        <v>1654</v>
      </c>
      <c r="F42" s="4">
        <v>2158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</row>
    <row r="43" spans="1:223" x14ac:dyDescent="0.25">
      <c r="A43" s="2"/>
      <c r="B43">
        <v>1993</v>
      </c>
      <c r="C43">
        <v>1994</v>
      </c>
      <c r="D43">
        <v>1995</v>
      </c>
      <c r="E43">
        <v>1996</v>
      </c>
      <c r="F43">
        <v>1997</v>
      </c>
      <c r="G43">
        <v>1998</v>
      </c>
      <c r="H43">
        <v>1999</v>
      </c>
      <c r="I43">
        <v>2000</v>
      </c>
      <c r="J43">
        <v>2001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</row>
    <row r="44" spans="1:223" s="4" customFormat="1" x14ac:dyDescent="0.25">
      <c r="A44" s="3" t="s">
        <v>84</v>
      </c>
      <c r="B44" s="4">
        <v>1759</v>
      </c>
      <c r="C44" s="4">
        <v>2799</v>
      </c>
      <c r="D44" s="4">
        <v>2790</v>
      </c>
      <c r="E44" s="4">
        <v>4323</v>
      </c>
      <c r="F44" s="4">
        <v>2135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</row>
    <row r="45" spans="1:223" x14ac:dyDescent="0.25">
      <c r="A45" s="2"/>
      <c r="B45">
        <v>1993</v>
      </c>
      <c r="C45">
        <v>1994</v>
      </c>
      <c r="D45">
        <v>1995</v>
      </c>
      <c r="E45">
        <v>1996</v>
      </c>
      <c r="F45">
        <v>1997</v>
      </c>
      <c r="G45">
        <v>1998</v>
      </c>
      <c r="H45">
        <v>1999</v>
      </c>
      <c r="I45">
        <v>2000</v>
      </c>
      <c r="J45">
        <v>2001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</row>
    <row r="46" spans="1:223" s="4" customFormat="1" x14ac:dyDescent="0.25">
      <c r="A46" s="3" t="s">
        <v>85</v>
      </c>
      <c r="B46" s="4">
        <v>210</v>
      </c>
      <c r="C46" s="4">
        <v>525</v>
      </c>
      <c r="D46" s="4">
        <v>1761</v>
      </c>
      <c r="E46" s="4">
        <v>1727</v>
      </c>
      <c r="F46" s="4">
        <v>1620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</row>
    <row r="47" spans="1:223" x14ac:dyDescent="0.25">
      <c r="A47" s="2"/>
      <c r="B47">
        <v>1993</v>
      </c>
      <c r="C47">
        <v>1994</v>
      </c>
      <c r="D47">
        <v>1995</v>
      </c>
      <c r="E47">
        <v>1996</v>
      </c>
      <c r="F47">
        <v>1997</v>
      </c>
      <c r="G47">
        <v>1998</v>
      </c>
      <c r="H47">
        <v>1999</v>
      </c>
      <c r="I47">
        <v>2000</v>
      </c>
      <c r="J47">
        <v>2001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</row>
    <row r="48" spans="1:223" s="4" customFormat="1" x14ac:dyDescent="0.25">
      <c r="A48" s="3" t="s">
        <v>86</v>
      </c>
      <c r="B48" s="4">
        <v>0</v>
      </c>
      <c r="C48" s="4">
        <v>0</v>
      </c>
      <c r="D48" s="4">
        <v>375</v>
      </c>
      <c r="E48" s="4">
        <v>325</v>
      </c>
      <c r="F48" s="4">
        <v>530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</row>
    <row r="49" spans="1:223" x14ac:dyDescent="0.25">
      <c r="A49" s="5"/>
      <c r="B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</row>
    <row r="50" spans="1:223" x14ac:dyDescent="0.25">
      <c r="A50" s="5"/>
      <c r="B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</row>
    <row r="51" spans="1:223" x14ac:dyDescent="0.25">
      <c r="A51" s="5"/>
      <c r="B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</row>
    <row r="52" spans="1:223" x14ac:dyDescent="0.25">
      <c r="A52" s="5"/>
      <c r="B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</row>
    <row r="53" spans="1:223" x14ac:dyDescent="0.25">
      <c r="A53" s="5"/>
      <c r="B53" s="1"/>
    </row>
    <row r="54" spans="1:223" x14ac:dyDescent="0.25">
      <c r="A54" s="5"/>
      <c r="B54" s="1"/>
    </row>
    <row r="55" spans="1:223" x14ac:dyDescent="0.25">
      <c r="A55" s="5"/>
      <c r="B55" s="1"/>
    </row>
    <row r="56" spans="1:223" x14ac:dyDescent="0.25">
      <c r="A56" s="5"/>
      <c r="B56" s="1"/>
    </row>
    <row r="57" spans="1:223" x14ac:dyDescent="0.25">
      <c r="A57" s="5"/>
      <c r="B57" s="1"/>
    </row>
    <row r="58" spans="1:223" x14ac:dyDescent="0.25">
      <c r="A58" s="5"/>
      <c r="B58" s="1"/>
    </row>
    <row r="59" spans="1:223" x14ac:dyDescent="0.25">
      <c r="A59" s="5"/>
      <c r="B59" s="1"/>
    </row>
    <row r="60" spans="1:223" x14ac:dyDescent="0.25">
      <c r="A60" s="5"/>
      <c r="B60" s="1"/>
    </row>
    <row r="61" spans="1:223" x14ac:dyDescent="0.25">
      <c r="A61" s="5"/>
      <c r="B61" s="1"/>
    </row>
    <row r="62" spans="1:223" x14ac:dyDescent="0.25">
      <c r="A62" s="5"/>
      <c r="B62" s="1"/>
    </row>
    <row r="63" spans="1:223" x14ac:dyDescent="0.25">
      <c r="A63" s="5"/>
      <c r="B63" s="1"/>
    </row>
    <row r="64" spans="1:223" x14ac:dyDescent="0.25">
      <c r="A64" s="5"/>
      <c r="B64" s="1"/>
    </row>
    <row r="65" spans="1:2" x14ac:dyDescent="0.25">
      <c r="A65" s="5"/>
      <c r="B65" s="1"/>
    </row>
    <row r="66" spans="1:2" x14ac:dyDescent="0.25">
      <c r="A66" s="5"/>
      <c r="B66" s="1"/>
    </row>
    <row r="67" spans="1:2" x14ac:dyDescent="0.25">
      <c r="A67" s="5"/>
      <c r="B67" s="1"/>
    </row>
    <row r="68" spans="1:2" x14ac:dyDescent="0.25">
      <c r="A68" s="1"/>
      <c r="B68" s="1"/>
    </row>
    <row r="69" spans="1:2" x14ac:dyDescent="0.25">
      <c r="A69" s="1"/>
      <c r="B69" s="1"/>
    </row>
    <row r="70" spans="1:2" x14ac:dyDescent="0.25">
      <c r="A70" s="1"/>
      <c r="B70" s="1"/>
    </row>
    <row r="71" spans="1:2" x14ac:dyDescent="0.25">
      <c r="A71" s="1"/>
      <c r="B71" s="1"/>
    </row>
    <row r="72" spans="1:2" x14ac:dyDescent="0.25">
      <c r="A72" s="1"/>
      <c r="B72" s="1"/>
    </row>
    <row r="73" spans="1:2" x14ac:dyDescent="0.25">
      <c r="A73" s="1"/>
      <c r="B73" s="1"/>
    </row>
    <row r="74" spans="1:2" x14ac:dyDescent="0.25">
      <c r="A74" s="1"/>
      <c r="B74" s="1"/>
    </row>
    <row r="75" spans="1:2" x14ac:dyDescent="0.25">
      <c r="A75" s="1"/>
      <c r="B75" s="1"/>
    </row>
    <row r="76" spans="1:2" x14ac:dyDescent="0.25">
      <c r="A76" s="1"/>
      <c r="B76" s="1"/>
    </row>
    <row r="77" spans="1:2" x14ac:dyDescent="0.25">
      <c r="A77" s="1"/>
      <c r="B77" s="1"/>
    </row>
    <row r="78" spans="1:2" x14ac:dyDescent="0.25">
      <c r="A78" s="1"/>
      <c r="B78" s="1"/>
    </row>
    <row r="79" spans="1:2" x14ac:dyDescent="0.25">
      <c r="A79" s="1"/>
      <c r="B79" s="1"/>
    </row>
    <row r="80" spans="1:2" x14ac:dyDescent="0.25">
      <c r="A80" s="1"/>
      <c r="B80" s="1"/>
    </row>
    <row r="81" spans="1:2" x14ac:dyDescent="0.25">
      <c r="A81" s="1"/>
      <c r="B81" s="1"/>
    </row>
    <row r="82" spans="1:2" x14ac:dyDescent="0.25">
      <c r="A82" s="1"/>
      <c r="B82" s="1"/>
    </row>
    <row r="83" spans="1:2" x14ac:dyDescent="0.25">
      <c r="A83" s="1"/>
      <c r="B83" s="1"/>
    </row>
    <row r="84" spans="1:2" x14ac:dyDescent="0.25">
      <c r="A84" s="1"/>
      <c r="B84" s="1"/>
    </row>
    <row r="85" spans="1:2" x14ac:dyDescent="0.25">
      <c r="A85" s="1"/>
      <c r="B85" s="1"/>
    </row>
    <row r="86" spans="1:2" x14ac:dyDescent="0.25">
      <c r="A86" s="1"/>
      <c r="B86" s="1"/>
    </row>
    <row r="87" spans="1:2" x14ac:dyDescent="0.25">
      <c r="A87" s="1"/>
      <c r="B87" s="1"/>
    </row>
    <row r="88" spans="1:2" x14ac:dyDescent="0.25">
      <c r="A88" s="1"/>
      <c r="B88" s="1"/>
    </row>
    <row r="89" spans="1:2" x14ac:dyDescent="0.25">
      <c r="A89" s="1"/>
      <c r="B89" s="1"/>
    </row>
    <row r="90" spans="1:2" x14ac:dyDescent="0.25">
      <c r="A90" s="1"/>
      <c r="B90" s="1"/>
    </row>
  </sheetData>
  <phoneticPr fontId="4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I45"/>
  <sheetViews>
    <sheetView workbookViewId="0">
      <selection activeCell="A23" sqref="A23:I23"/>
    </sheetView>
  </sheetViews>
  <sheetFormatPr defaultRowHeight="13.2" x14ac:dyDescent="0.25"/>
  <sheetData>
    <row r="12" spans="1:9" ht="90" x14ac:dyDescent="1.45">
      <c r="A12" s="90" t="s">
        <v>188</v>
      </c>
      <c r="B12" s="90"/>
      <c r="C12" s="90"/>
      <c r="D12" s="90"/>
      <c r="E12" s="90"/>
      <c r="F12" s="90"/>
      <c r="G12" s="90"/>
      <c r="H12" s="90"/>
      <c r="I12" s="90"/>
    </row>
    <row r="13" spans="1:9" ht="60" x14ac:dyDescent="0.95">
      <c r="A13" s="6"/>
      <c r="B13" s="6"/>
      <c r="C13" s="6"/>
      <c r="D13" s="6"/>
      <c r="E13" s="6"/>
      <c r="F13" s="6"/>
      <c r="G13" s="6"/>
      <c r="H13" s="6"/>
      <c r="I13" s="6"/>
    </row>
    <row r="14" spans="1:9" ht="49.5" customHeight="1" x14ac:dyDescent="0.95">
      <c r="A14" s="6"/>
      <c r="B14" s="6"/>
      <c r="C14" s="6"/>
      <c r="D14" s="6"/>
      <c r="E14" s="6"/>
      <c r="F14" s="6"/>
      <c r="G14" s="6"/>
      <c r="H14" s="6"/>
      <c r="I14" s="6"/>
    </row>
    <row r="15" spans="1:9" ht="30" x14ac:dyDescent="0.5">
      <c r="A15" s="91" t="s">
        <v>187</v>
      </c>
      <c r="B15" s="91"/>
      <c r="C15" s="91"/>
      <c r="D15" s="91"/>
      <c r="E15" s="91"/>
      <c r="F15" s="91"/>
      <c r="G15" s="91"/>
      <c r="H15" s="91"/>
      <c r="I15" s="91"/>
    </row>
    <row r="16" spans="1:9" ht="24.75" customHeight="1" x14ac:dyDescent="0.5">
      <c r="A16" s="7"/>
      <c r="B16" s="7"/>
      <c r="C16" s="7"/>
      <c r="D16" s="7"/>
      <c r="E16" s="7"/>
      <c r="F16" s="7"/>
      <c r="G16" s="7"/>
      <c r="H16" s="7"/>
      <c r="I16" s="7"/>
    </row>
    <row r="17" spans="1:9" ht="30" x14ac:dyDescent="0.5">
      <c r="A17" s="7"/>
      <c r="B17" s="7"/>
      <c r="C17" s="7"/>
      <c r="D17" s="7"/>
      <c r="E17" s="7"/>
      <c r="F17" s="7"/>
      <c r="G17" s="7"/>
      <c r="H17" s="7"/>
      <c r="I17" s="7"/>
    </row>
    <row r="18" spans="1:9" ht="30" x14ac:dyDescent="0.5">
      <c r="A18" s="91">
        <v>2009</v>
      </c>
      <c r="B18" s="91"/>
      <c r="C18" s="91"/>
      <c r="D18" s="91"/>
      <c r="E18" s="91"/>
      <c r="F18" s="91"/>
      <c r="G18" s="91"/>
      <c r="H18" s="91"/>
      <c r="I18" s="91"/>
    </row>
    <row r="19" spans="1:9" ht="30" x14ac:dyDescent="0.5">
      <c r="A19" s="7"/>
      <c r="B19" s="7"/>
      <c r="C19" s="7"/>
      <c r="D19" s="7"/>
      <c r="E19" s="7"/>
      <c r="F19" s="7"/>
      <c r="G19" s="7"/>
      <c r="H19" s="7"/>
      <c r="I19" s="7"/>
    </row>
    <row r="20" spans="1:9" ht="30" x14ac:dyDescent="0.5">
      <c r="A20" s="7"/>
      <c r="B20" s="7"/>
      <c r="C20" s="7"/>
      <c r="D20" s="7"/>
      <c r="E20" s="7"/>
      <c r="F20" s="7"/>
      <c r="G20" s="7"/>
      <c r="H20" s="7"/>
      <c r="I20" s="7"/>
    </row>
    <row r="21" spans="1:9" ht="30" x14ac:dyDescent="0.5">
      <c r="A21" s="7"/>
      <c r="B21" s="7"/>
      <c r="C21" s="7"/>
      <c r="D21" s="7"/>
      <c r="E21" s="7"/>
      <c r="F21" s="7"/>
      <c r="G21" s="7"/>
      <c r="H21" s="7"/>
      <c r="I21" s="7"/>
    </row>
    <row r="23" spans="1:9" x14ac:dyDescent="0.25">
      <c r="A23" s="92" t="s">
        <v>189</v>
      </c>
      <c r="B23" s="92"/>
      <c r="C23" s="92"/>
      <c r="D23" s="92"/>
      <c r="E23" s="92"/>
      <c r="F23" s="92"/>
      <c r="G23" s="92"/>
      <c r="H23" s="92"/>
      <c r="I23" s="92"/>
    </row>
    <row r="37" spans="1:3" ht="15" x14ac:dyDescent="0.25">
      <c r="A37" s="8"/>
      <c r="B37" s="9"/>
      <c r="C37" s="8"/>
    </row>
    <row r="38" spans="1:3" ht="15" x14ac:dyDescent="0.25">
      <c r="A38" s="8"/>
      <c r="B38" s="9"/>
      <c r="C38" s="8"/>
    </row>
    <row r="39" spans="1:3" ht="15" x14ac:dyDescent="0.25">
      <c r="A39" s="8"/>
      <c r="B39" s="9"/>
      <c r="C39" s="8"/>
    </row>
    <row r="40" spans="1:3" ht="15" x14ac:dyDescent="0.25">
      <c r="A40" s="8"/>
      <c r="B40" s="9"/>
      <c r="C40" s="8"/>
    </row>
    <row r="41" spans="1:3" ht="15" x14ac:dyDescent="0.25">
      <c r="A41" s="8"/>
      <c r="B41" s="9"/>
      <c r="C41" s="8"/>
    </row>
    <row r="42" spans="1:3" ht="15" x14ac:dyDescent="0.25">
      <c r="A42" s="8"/>
      <c r="B42" s="9"/>
      <c r="C42" s="8"/>
    </row>
    <row r="43" spans="1:3" ht="15" x14ac:dyDescent="0.25">
      <c r="A43" s="8"/>
      <c r="B43" s="9"/>
      <c r="C43" s="8"/>
    </row>
    <row r="44" spans="1:3" ht="15" x14ac:dyDescent="0.25">
      <c r="A44" s="8"/>
      <c r="B44" s="9"/>
      <c r="C44" s="8"/>
    </row>
    <row r="45" spans="1:3" ht="15" x14ac:dyDescent="0.25">
      <c r="B45" s="9"/>
      <c r="C45" s="8"/>
    </row>
  </sheetData>
  <mergeCells count="4">
    <mergeCell ref="A12:I12"/>
    <mergeCell ref="A15:I15"/>
    <mergeCell ref="A18:I18"/>
    <mergeCell ref="A23:I23"/>
  </mergeCells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workbookViewId="0">
      <selection activeCell="I31" sqref="I31"/>
    </sheetView>
  </sheetViews>
  <sheetFormatPr defaultRowHeight="13.2" x14ac:dyDescent="0.25"/>
  <sheetData>
    <row r="1" spans="1:8" x14ac:dyDescent="0.25">
      <c r="A1" t="s">
        <v>114</v>
      </c>
      <c r="C1" t="s">
        <v>115</v>
      </c>
      <c r="D1" t="s">
        <v>116</v>
      </c>
      <c r="E1" t="s">
        <v>117</v>
      </c>
      <c r="G1" t="s">
        <v>118</v>
      </c>
    </row>
    <row r="2" spans="1:8" x14ac:dyDescent="0.25">
      <c r="A2" t="s">
        <v>119</v>
      </c>
      <c r="E2" t="s">
        <v>120</v>
      </c>
      <c r="F2" t="s">
        <v>121</v>
      </c>
      <c r="G2" t="s">
        <v>120</v>
      </c>
      <c r="H2" t="s">
        <v>121</v>
      </c>
    </row>
    <row r="3" spans="1:8" x14ac:dyDescent="0.25">
      <c r="B3" t="s">
        <v>122</v>
      </c>
    </row>
    <row r="6" spans="1:8" x14ac:dyDescent="0.25">
      <c r="B6" t="s">
        <v>123</v>
      </c>
      <c r="E6">
        <v>0</v>
      </c>
    </row>
    <row r="7" spans="1:8" x14ac:dyDescent="0.25">
      <c r="A7">
        <v>1</v>
      </c>
      <c r="B7" t="s">
        <v>124</v>
      </c>
      <c r="C7">
        <v>15</v>
      </c>
      <c r="D7">
        <v>30</v>
      </c>
      <c r="E7">
        <v>450</v>
      </c>
      <c r="F7">
        <v>0</v>
      </c>
    </row>
    <row r="8" spans="1:8" x14ac:dyDescent="0.25">
      <c r="E8">
        <v>0</v>
      </c>
    </row>
    <row r="9" spans="1:8" x14ac:dyDescent="0.25">
      <c r="B9" t="s">
        <v>125</v>
      </c>
      <c r="E9">
        <v>0</v>
      </c>
    </row>
    <row r="10" spans="1:8" x14ac:dyDescent="0.25">
      <c r="A10">
        <v>1</v>
      </c>
      <c r="B10" t="s">
        <v>124</v>
      </c>
      <c r="C10">
        <v>10</v>
      </c>
      <c r="D10">
        <v>50</v>
      </c>
      <c r="E10">
        <v>500</v>
      </c>
      <c r="F10">
        <v>0</v>
      </c>
    </row>
    <row r="12" spans="1:8" x14ac:dyDescent="0.25">
      <c r="B12" t="s">
        <v>126</v>
      </c>
      <c r="E12">
        <v>0</v>
      </c>
    </row>
    <row r="13" spans="1:8" x14ac:dyDescent="0.25">
      <c r="A13">
        <v>1</v>
      </c>
      <c r="B13" t="s">
        <v>124</v>
      </c>
      <c r="C13">
        <v>10</v>
      </c>
      <c r="D13">
        <v>50</v>
      </c>
      <c r="E13">
        <v>500</v>
      </c>
      <c r="F13">
        <v>0</v>
      </c>
    </row>
    <row r="16" spans="1:8" x14ac:dyDescent="0.25">
      <c r="D16" t="s">
        <v>127</v>
      </c>
      <c r="E16">
        <v>1450</v>
      </c>
      <c r="F16">
        <v>0</v>
      </c>
      <c r="G16">
        <v>0</v>
      </c>
    </row>
    <row r="18" spans="1:9" x14ac:dyDescent="0.25">
      <c r="A18" t="s">
        <v>128</v>
      </c>
      <c r="B18">
        <v>1450</v>
      </c>
    </row>
    <row r="21" spans="1:9" x14ac:dyDescent="0.25">
      <c r="B21" t="s">
        <v>129</v>
      </c>
    </row>
    <row r="24" spans="1:9" x14ac:dyDescent="0.25">
      <c r="B24" t="s">
        <v>130</v>
      </c>
    </row>
    <row r="27" spans="1:9" x14ac:dyDescent="0.25">
      <c r="B27" t="s">
        <v>131</v>
      </c>
    </row>
    <row r="28" spans="1:9" x14ac:dyDescent="0.25">
      <c r="A28">
        <v>2</v>
      </c>
      <c r="B28" t="s">
        <v>124</v>
      </c>
      <c r="C28">
        <v>20</v>
      </c>
      <c r="D28">
        <v>150</v>
      </c>
      <c r="E28">
        <v>3000</v>
      </c>
    </row>
    <row r="29" spans="1:9" x14ac:dyDescent="0.25">
      <c r="A29">
        <v>2</v>
      </c>
      <c r="B29" t="s">
        <v>132</v>
      </c>
      <c r="C29">
        <v>20</v>
      </c>
      <c r="D29">
        <v>30</v>
      </c>
      <c r="G29">
        <v>600</v>
      </c>
      <c r="I29">
        <f>SUM(G29+G37+G45+G55+G62+G72+G80+G90+G100+G108+G117)</f>
        <v>5160</v>
      </c>
    </row>
    <row r="30" spans="1:9" x14ac:dyDescent="0.25">
      <c r="A30">
        <v>5</v>
      </c>
      <c r="B30" t="s">
        <v>133</v>
      </c>
      <c r="C30">
        <v>1</v>
      </c>
      <c r="D30">
        <v>250</v>
      </c>
      <c r="G30">
        <v>250</v>
      </c>
      <c r="I30">
        <f>SUM(G30+G38+G46+G56+G63+G73+G81+G91+G101+G109+G118)</f>
        <v>3500</v>
      </c>
    </row>
    <row r="31" spans="1:9" x14ac:dyDescent="0.25">
      <c r="A31">
        <v>5</v>
      </c>
      <c r="B31" t="s">
        <v>134</v>
      </c>
      <c r="C31">
        <v>1</v>
      </c>
      <c r="D31">
        <v>130</v>
      </c>
      <c r="G31">
        <v>130</v>
      </c>
      <c r="I31">
        <f>SUM(G31+G39+G47+G57+G64+G67+G74+G82+G85+G92+G95+G102+G110+G113+G119)</f>
        <v>2820</v>
      </c>
    </row>
    <row r="32" spans="1:9" x14ac:dyDescent="0.25">
      <c r="A32">
        <v>5</v>
      </c>
      <c r="B32" t="s">
        <v>135</v>
      </c>
      <c r="C32">
        <v>8</v>
      </c>
      <c r="D32">
        <v>40</v>
      </c>
      <c r="G32">
        <v>320</v>
      </c>
    </row>
    <row r="35" spans="1:7" x14ac:dyDescent="0.25">
      <c r="B35" t="s">
        <v>136</v>
      </c>
    </row>
    <row r="36" spans="1:7" x14ac:dyDescent="0.25">
      <c r="A36">
        <v>2</v>
      </c>
      <c r="B36" t="s">
        <v>124</v>
      </c>
      <c r="C36">
        <v>20</v>
      </c>
      <c r="D36">
        <v>150</v>
      </c>
      <c r="E36">
        <v>3000</v>
      </c>
    </row>
    <row r="37" spans="1:7" x14ac:dyDescent="0.25">
      <c r="A37">
        <v>2</v>
      </c>
      <c r="B37" t="s">
        <v>132</v>
      </c>
      <c r="C37">
        <v>20</v>
      </c>
      <c r="D37">
        <v>30</v>
      </c>
      <c r="G37">
        <v>600</v>
      </c>
    </row>
    <row r="38" spans="1:7" x14ac:dyDescent="0.25">
      <c r="A38">
        <v>5</v>
      </c>
      <c r="B38" t="s">
        <v>133</v>
      </c>
      <c r="C38">
        <v>1</v>
      </c>
      <c r="D38">
        <v>250</v>
      </c>
      <c r="G38">
        <v>250</v>
      </c>
    </row>
    <row r="39" spans="1:7" x14ac:dyDescent="0.25">
      <c r="A39">
        <v>5</v>
      </c>
      <c r="B39" t="s">
        <v>134</v>
      </c>
      <c r="C39">
        <v>1</v>
      </c>
      <c r="D39">
        <v>130</v>
      </c>
      <c r="G39">
        <v>130</v>
      </c>
    </row>
    <row r="40" spans="1:7" x14ac:dyDescent="0.25">
      <c r="A40">
        <v>5</v>
      </c>
      <c r="B40" t="s">
        <v>137</v>
      </c>
      <c r="C40">
        <v>8</v>
      </c>
      <c r="D40">
        <v>40</v>
      </c>
      <c r="G40">
        <v>320</v>
      </c>
    </row>
    <row r="43" spans="1:7" x14ac:dyDescent="0.25">
      <c r="B43" t="s">
        <v>138</v>
      </c>
    </row>
    <row r="44" spans="1:7" x14ac:dyDescent="0.25">
      <c r="A44">
        <v>2</v>
      </c>
      <c r="B44" t="s">
        <v>124</v>
      </c>
      <c r="C44">
        <v>20</v>
      </c>
      <c r="D44">
        <v>150</v>
      </c>
      <c r="E44">
        <v>3000</v>
      </c>
    </row>
    <row r="45" spans="1:7" x14ac:dyDescent="0.25">
      <c r="A45">
        <v>2</v>
      </c>
      <c r="B45" t="s">
        <v>132</v>
      </c>
      <c r="C45">
        <v>20</v>
      </c>
      <c r="D45">
        <v>30</v>
      </c>
      <c r="G45">
        <v>600</v>
      </c>
    </row>
    <row r="46" spans="1:7" x14ac:dyDescent="0.25">
      <c r="A46">
        <v>5</v>
      </c>
      <c r="B46" t="s">
        <v>133</v>
      </c>
      <c r="C46">
        <v>1</v>
      </c>
      <c r="D46">
        <v>250</v>
      </c>
      <c r="G46">
        <v>250</v>
      </c>
    </row>
    <row r="47" spans="1:7" x14ac:dyDescent="0.25">
      <c r="A47">
        <v>5</v>
      </c>
      <c r="B47" t="s">
        <v>134</v>
      </c>
      <c r="C47">
        <v>1</v>
      </c>
      <c r="D47">
        <v>130</v>
      </c>
      <c r="G47">
        <v>130</v>
      </c>
    </row>
    <row r="48" spans="1:7" x14ac:dyDescent="0.25">
      <c r="A48">
        <v>5</v>
      </c>
      <c r="B48" t="s">
        <v>135</v>
      </c>
      <c r="C48">
        <v>8</v>
      </c>
      <c r="D48">
        <v>40</v>
      </c>
      <c r="G48">
        <v>320</v>
      </c>
    </row>
    <row r="51" spans="1:7" x14ac:dyDescent="0.25">
      <c r="B51" t="s">
        <v>139</v>
      </c>
    </row>
    <row r="53" spans="1:7" x14ac:dyDescent="0.25">
      <c r="B53" t="s">
        <v>140</v>
      </c>
    </row>
    <row r="54" spans="1:7" x14ac:dyDescent="0.25">
      <c r="A54">
        <v>2</v>
      </c>
      <c r="B54" t="s">
        <v>124</v>
      </c>
      <c r="C54">
        <v>20</v>
      </c>
      <c r="D54">
        <v>175</v>
      </c>
      <c r="E54">
        <v>3500</v>
      </c>
    </row>
    <row r="55" spans="1:7" x14ac:dyDescent="0.25">
      <c r="A55">
        <v>2</v>
      </c>
      <c r="B55" t="s">
        <v>132</v>
      </c>
      <c r="C55">
        <v>20</v>
      </c>
      <c r="D55">
        <v>30</v>
      </c>
      <c r="G55">
        <v>600</v>
      </c>
    </row>
    <row r="56" spans="1:7" x14ac:dyDescent="0.25">
      <c r="A56">
        <v>5</v>
      </c>
      <c r="B56" t="s">
        <v>133</v>
      </c>
      <c r="C56">
        <v>1</v>
      </c>
      <c r="D56">
        <v>250</v>
      </c>
      <c r="G56">
        <v>250</v>
      </c>
    </row>
    <row r="57" spans="1:7" x14ac:dyDescent="0.25">
      <c r="A57">
        <v>5</v>
      </c>
      <c r="B57" t="s">
        <v>134</v>
      </c>
      <c r="C57">
        <v>1</v>
      </c>
      <c r="D57">
        <v>130</v>
      </c>
      <c r="G57">
        <v>130</v>
      </c>
    </row>
    <row r="58" spans="1:7" x14ac:dyDescent="0.25">
      <c r="A58">
        <v>5</v>
      </c>
      <c r="B58" t="s">
        <v>141</v>
      </c>
      <c r="C58">
        <v>12</v>
      </c>
      <c r="D58">
        <v>40</v>
      </c>
      <c r="G58">
        <v>480</v>
      </c>
    </row>
    <row r="60" spans="1:7" x14ac:dyDescent="0.25">
      <c r="B60" t="s">
        <v>142</v>
      </c>
    </row>
    <row r="61" spans="1:7" x14ac:dyDescent="0.25">
      <c r="A61">
        <v>2</v>
      </c>
      <c r="B61" t="s">
        <v>124</v>
      </c>
      <c r="C61">
        <v>16</v>
      </c>
      <c r="D61">
        <v>175</v>
      </c>
      <c r="E61">
        <v>2800</v>
      </c>
    </row>
    <row r="62" spans="1:7" x14ac:dyDescent="0.25">
      <c r="A62">
        <v>2</v>
      </c>
      <c r="B62" t="s">
        <v>132</v>
      </c>
      <c r="C62">
        <v>16</v>
      </c>
      <c r="D62">
        <v>30</v>
      </c>
      <c r="G62">
        <v>480</v>
      </c>
    </row>
    <row r="63" spans="1:7" x14ac:dyDescent="0.25">
      <c r="A63">
        <v>5</v>
      </c>
      <c r="B63" t="s">
        <v>133</v>
      </c>
      <c r="C63">
        <v>1</v>
      </c>
      <c r="D63">
        <v>250</v>
      </c>
      <c r="G63">
        <v>250</v>
      </c>
    </row>
    <row r="64" spans="1:7" x14ac:dyDescent="0.25">
      <c r="A64">
        <v>5</v>
      </c>
      <c r="B64" t="s">
        <v>134</v>
      </c>
      <c r="C64">
        <v>1</v>
      </c>
      <c r="D64">
        <v>130</v>
      </c>
      <c r="G64">
        <v>130</v>
      </c>
    </row>
    <row r="65" spans="1:7" x14ac:dyDescent="0.25">
      <c r="A65">
        <v>5</v>
      </c>
      <c r="B65" t="s">
        <v>143</v>
      </c>
      <c r="C65">
        <v>8</v>
      </c>
      <c r="D65">
        <v>40</v>
      </c>
      <c r="G65">
        <v>320</v>
      </c>
    </row>
    <row r="66" spans="1:7" x14ac:dyDescent="0.25">
      <c r="A66">
        <v>5</v>
      </c>
      <c r="B66" t="s">
        <v>144</v>
      </c>
      <c r="C66">
        <v>16</v>
      </c>
      <c r="D66">
        <v>15</v>
      </c>
      <c r="G66">
        <v>240</v>
      </c>
    </row>
    <row r="67" spans="1:7" x14ac:dyDescent="0.25">
      <c r="A67">
        <v>5</v>
      </c>
      <c r="B67" t="s">
        <v>145</v>
      </c>
      <c r="C67">
        <v>1</v>
      </c>
      <c r="D67">
        <v>250</v>
      </c>
      <c r="G67">
        <v>250</v>
      </c>
    </row>
    <row r="70" spans="1:7" x14ac:dyDescent="0.25">
      <c r="B70" t="s">
        <v>146</v>
      </c>
    </row>
    <row r="71" spans="1:7" x14ac:dyDescent="0.25">
      <c r="A71">
        <v>2</v>
      </c>
      <c r="B71" t="s">
        <v>124</v>
      </c>
      <c r="C71">
        <v>20</v>
      </c>
      <c r="D71">
        <v>175</v>
      </c>
      <c r="E71">
        <v>3500</v>
      </c>
    </row>
    <row r="72" spans="1:7" x14ac:dyDescent="0.25">
      <c r="A72">
        <v>2</v>
      </c>
      <c r="B72" t="s">
        <v>132</v>
      </c>
      <c r="C72">
        <v>20</v>
      </c>
      <c r="D72">
        <v>30</v>
      </c>
      <c r="G72">
        <v>600</v>
      </c>
    </row>
    <row r="73" spans="1:7" x14ac:dyDescent="0.25">
      <c r="A73">
        <v>5</v>
      </c>
      <c r="B73" t="s">
        <v>133</v>
      </c>
      <c r="C73">
        <v>1</v>
      </c>
      <c r="D73">
        <v>250</v>
      </c>
      <c r="G73">
        <v>250</v>
      </c>
    </row>
    <row r="74" spans="1:7" x14ac:dyDescent="0.25">
      <c r="A74">
        <v>5</v>
      </c>
      <c r="B74" t="s">
        <v>134</v>
      </c>
      <c r="C74">
        <v>1</v>
      </c>
      <c r="D74">
        <v>130</v>
      </c>
      <c r="G74">
        <v>130</v>
      </c>
    </row>
    <row r="75" spans="1:7" x14ac:dyDescent="0.25">
      <c r="A75">
        <v>5</v>
      </c>
      <c r="B75" t="s">
        <v>143</v>
      </c>
      <c r="C75">
        <v>12</v>
      </c>
      <c r="D75">
        <v>40</v>
      </c>
      <c r="G75">
        <v>480</v>
      </c>
    </row>
    <row r="78" spans="1:7" x14ac:dyDescent="0.25">
      <c r="B78" t="s">
        <v>147</v>
      </c>
    </row>
    <row r="79" spans="1:7" x14ac:dyDescent="0.25">
      <c r="A79">
        <v>2</v>
      </c>
      <c r="B79" t="s">
        <v>124</v>
      </c>
      <c r="C79">
        <v>10</v>
      </c>
      <c r="D79">
        <v>175</v>
      </c>
      <c r="E79">
        <v>1750</v>
      </c>
    </row>
    <row r="80" spans="1:7" x14ac:dyDescent="0.25">
      <c r="A80">
        <v>2</v>
      </c>
      <c r="B80" t="s">
        <v>132</v>
      </c>
      <c r="C80">
        <v>10</v>
      </c>
      <c r="D80">
        <v>30</v>
      </c>
      <c r="G80">
        <v>300</v>
      </c>
    </row>
    <row r="81" spans="1:7" x14ac:dyDescent="0.25">
      <c r="A81">
        <v>5</v>
      </c>
      <c r="B81" t="s">
        <v>133</v>
      </c>
      <c r="C81">
        <v>4</v>
      </c>
      <c r="D81">
        <v>250</v>
      </c>
      <c r="G81">
        <v>1000</v>
      </c>
    </row>
    <row r="82" spans="1:7" x14ac:dyDescent="0.25">
      <c r="A82">
        <v>5</v>
      </c>
      <c r="B82" t="s">
        <v>134</v>
      </c>
      <c r="C82">
        <v>4</v>
      </c>
      <c r="D82">
        <v>130</v>
      </c>
      <c r="G82">
        <v>520</v>
      </c>
    </row>
    <row r="83" spans="1:7" x14ac:dyDescent="0.25">
      <c r="A83">
        <v>5</v>
      </c>
      <c r="B83" t="s">
        <v>143</v>
      </c>
      <c r="C83">
        <v>7</v>
      </c>
      <c r="D83">
        <v>40</v>
      </c>
      <c r="G83">
        <v>280</v>
      </c>
    </row>
    <row r="84" spans="1:7" x14ac:dyDescent="0.25">
      <c r="A84">
        <v>5</v>
      </c>
      <c r="B84" t="s">
        <v>144</v>
      </c>
      <c r="C84">
        <v>13</v>
      </c>
      <c r="D84">
        <v>15</v>
      </c>
      <c r="G84">
        <v>195</v>
      </c>
    </row>
    <row r="85" spans="1:7" x14ac:dyDescent="0.25">
      <c r="A85">
        <v>5</v>
      </c>
      <c r="B85" t="s">
        <v>148</v>
      </c>
      <c r="C85">
        <v>1</v>
      </c>
      <c r="D85">
        <v>250</v>
      </c>
      <c r="G85">
        <v>250</v>
      </c>
    </row>
    <row r="88" spans="1:7" x14ac:dyDescent="0.25">
      <c r="B88" t="s">
        <v>149</v>
      </c>
    </row>
    <row r="89" spans="1:7" x14ac:dyDescent="0.25">
      <c r="A89">
        <v>2</v>
      </c>
      <c r="B89" t="s">
        <v>124</v>
      </c>
      <c r="C89">
        <v>16</v>
      </c>
      <c r="D89">
        <v>175</v>
      </c>
      <c r="E89">
        <v>2800</v>
      </c>
    </row>
    <row r="90" spans="1:7" x14ac:dyDescent="0.25">
      <c r="A90">
        <v>2</v>
      </c>
      <c r="B90" t="s">
        <v>132</v>
      </c>
      <c r="C90">
        <v>16</v>
      </c>
      <c r="D90">
        <v>30</v>
      </c>
      <c r="G90">
        <v>480</v>
      </c>
    </row>
    <row r="91" spans="1:7" x14ac:dyDescent="0.25">
      <c r="A91">
        <v>5</v>
      </c>
      <c r="B91" t="s">
        <v>133</v>
      </c>
      <c r="C91">
        <v>1</v>
      </c>
      <c r="D91">
        <v>250</v>
      </c>
      <c r="G91">
        <v>250</v>
      </c>
    </row>
    <row r="92" spans="1:7" x14ac:dyDescent="0.25">
      <c r="A92">
        <v>5</v>
      </c>
      <c r="B92" t="s">
        <v>134</v>
      </c>
      <c r="C92">
        <v>1</v>
      </c>
      <c r="D92">
        <v>130</v>
      </c>
      <c r="G92">
        <v>130</v>
      </c>
    </row>
    <row r="93" spans="1:7" x14ac:dyDescent="0.25">
      <c r="A93">
        <v>5</v>
      </c>
      <c r="B93" t="s">
        <v>143</v>
      </c>
      <c r="C93">
        <v>10</v>
      </c>
      <c r="D93">
        <v>40</v>
      </c>
      <c r="G93">
        <v>400</v>
      </c>
    </row>
    <row r="94" spans="1:7" x14ac:dyDescent="0.25">
      <c r="A94">
        <v>5</v>
      </c>
      <c r="B94" t="s">
        <v>144</v>
      </c>
      <c r="C94">
        <v>16</v>
      </c>
      <c r="D94">
        <v>15</v>
      </c>
      <c r="G94">
        <v>240</v>
      </c>
    </row>
    <row r="95" spans="1:7" x14ac:dyDescent="0.25">
      <c r="A95">
        <v>5</v>
      </c>
      <c r="B95" t="s">
        <v>145</v>
      </c>
      <c r="C95">
        <v>1</v>
      </c>
      <c r="D95">
        <v>250</v>
      </c>
      <c r="G95">
        <v>250</v>
      </c>
    </row>
    <row r="98" spans="1:7" x14ac:dyDescent="0.25">
      <c r="B98" t="s">
        <v>150</v>
      </c>
    </row>
    <row r="99" spans="1:7" x14ac:dyDescent="0.25">
      <c r="A99">
        <v>2</v>
      </c>
      <c r="B99" t="s">
        <v>124</v>
      </c>
      <c r="C99">
        <v>10</v>
      </c>
      <c r="D99">
        <v>150</v>
      </c>
      <c r="E99">
        <v>1500</v>
      </c>
    </row>
    <row r="100" spans="1:7" x14ac:dyDescent="0.25">
      <c r="A100">
        <v>2</v>
      </c>
      <c r="B100" t="s">
        <v>132</v>
      </c>
      <c r="C100">
        <v>10</v>
      </c>
      <c r="D100">
        <v>30</v>
      </c>
      <c r="G100">
        <v>300</v>
      </c>
    </row>
    <row r="101" spans="1:7" x14ac:dyDescent="0.25">
      <c r="A101">
        <v>5</v>
      </c>
      <c r="B101" t="s">
        <v>151</v>
      </c>
      <c r="C101">
        <v>1</v>
      </c>
      <c r="D101">
        <v>250</v>
      </c>
      <c r="G101">
        <v>250</v>
      </c>
    </row>
    <row r="102" spans="1:7" x14ac:dyDescent="0.25">
      <c r="A102">
        <v>5</v>
      </c>
      <c r="B102" t="s">
        <v>134</v>
      </c>
      <c r="C102">
        <v>1</v>
      </c>
      <c r="D102">
        <v>130</v>
      </c>
      <c r="G102">
        <v>130</v>
      </c>
    </row>
    <row r="103" spans="1:7" x14ac:dyDescent="0.25">
      <c r="A103">
        <v>5</v>
      </c>
      <c r="B103" t="s">
        <v>143</v>
      </c>
      <c r="C103">
        <v>6</v>
      </c>
      <c r="D103">
        <v>40</v>
      </c>
      <c r="G103">
        <v>240</v>
      </c>
    </row>
    <row r="104" spans="1:7" x14ac:dyDescent="0.25">
      <c r="A104">
        <v>5</v>
      </c>
      <c r="B104" t="s">
        <v>144</v>
      </c>
      <c r="C104">
        <v>4</v>
      </c>
      <c r="D104">
        <v>15</v>
      </c>
      <c r="G104">
        <v>60</v>
      </c>
    </row>
    <row r="106" spans="1:7" x14ac:dyDescent="0.25">
      <c r="B106" t="s">
        <v>152</v>
      </c>
    </row>
    <row r="107" spans="1:7" x14ac:dyDescent="0.25">
      <c r="A107">
        <v>2</v>
      </c>
      <c r="B107" t="s">
        <v>124</v>
      </c>
      <c r="C107">
        <v>10</v>
      </c>
      <c r="D107">
        <v>175</v>
      </c>
      <c r="E107">
        <v>1750</v>
      </c>
    </row>
    <row r="108" spans="1:7" x14ac:dyDescent="0.25">
      <c r="A108">
        <v>2</v>
      </c>
      <c r="B108" t="s">
        <v>132</v>
      </c>
      <c r="C108">
        <v>10</v>
      </c>
      <c r="D108">
        <v>30</v>
      </c>
      <c r="G108">
        <v>300</v>
      </c>
    </row>
    <row r="109" spans="1:7" x14ac:dyDescent="0.25">
      <c r="A109">
        <v>5</v>
      </c>
      <c r="B109" t="s">
        <v>133</v>
      </c>
      <c r="C109">
        <v>1</v>
      </c>
      <c r="D109">
        <v>250</v>
      </c>
      <c r="G109">
        <v>250</v>
      </c>
    </row>
    <row r="110" spans="1:7" x14ac:dyDescent="0.25">
      <c r="A110">
        <v>5</v>
      </c>
      <c r="B110" t="s">
        <v>134</v>
      </c>
      <c r="C110">
        <v>1</v>
      </c>
      <c r="D110">
        <v>130</v>
      </c>
      <c r="G110">
        <v>130</v>
      </c>
    </row>
    <row r="111" spans="1:7" x14ac:dyDescent="0.25">
      <c r="A111">
        <v>5</v>
      </c>
      <c r="B111" t="s">
        <v>143</v>
      </c>
      <c r="C111">
        <v>5</v>
      </c>
      <c r="D111">
        <v>40</v>
      </c>
      <c r="G111">
        <v>200</v>
      </c>
    </row>
    <row r="112" spans="1:7" x14ac:dyDescent="0.25">
      <c r="A112">
        <v>5</v>
      </c>
      <c r="B112" t="s">
        <v>144</v>
      </c>
      <c r="C112">
        <v>10</v>
      </c>
      <c r="D112">
        <v>15</v>
      </c>
      <c r="G112">
        <v>150</v>
      </c>
    </row>
    <row r="113" spans="1:7" x14ac:dyDescent="0.25">
      <c r="A113">
        <v>5</v>
      </c>
      <c r="B113" t="s">
        <v>145</v>
      </c>
      <c r="C113">
        <v>1</v>
      </c>
      <c r="D113">
        <v>250</v>
      </c>
      <c r="G113">
        <v>250</v>
      </c>
    </row>
    <row r="115" spans="1:7" x14ac:dyDescent="0.25">
      <c r="B115" t="s">
        <v>153</v>
      </c>
    </row>
    <row r="116" spans="1:7" x14ac:dyDescent="0.25">
      <c r="A116">
        <v>2</v>
      </c>
      <c r="B116" t="s">
        <v>124</v>
      </c>
      <c r="C116">
        <v>10</v>
      </c>
      <c r="D116">
        <v>175</v>
      </c>
      <c r="E116">
        <v>1750</v>
      </c>
    </row>
    <row r="117" spans="1:7" x14ac:dyDescent="0.25">
      <c r="A117">
        <v>2</v>
      </c>
      <c r="B117" t="s">
        <v>132</v>
      </c>
      <c r="C117">
        <v>10</v>
      </c>
      <c r="D117">
        <v>30</v>
      </c>
      <c r="G117">
        <v>300</v>
      </c>
    </row>
    <row r="118" spans="1:7" x14ac:dyDescent="0.25">
      <c r="A118">
        <v>5</v>
      </c>
      <c r="B118" t="s">
        <v>133</v>
      </c>
      <c r="C118">
        <v>1</v>
      </c>
      <c r="D118">
        <v>250</v>
      </c>
      <c r="G118">
        <v>250</v>
      </c>
    </row>
    <row r="119" spans="1:7" x14ac:dyDescent="0.25">
      <c r="A119">
        <v>5</v>
      </c>
      <c r="B119" t="s">
        <v>134</v>
      </c>
      <c r="C119">
        <v>1</v>
      </c>
      <c r="D119">
        <v>130</v>
      </c>
      <c r="G119">
        <v>130</v>
      </c>
    </row>
    <row r="120" spans="1:7" x14ac:dyDescent="0.25">
      <c r="A120">
        <v>5</v>
      </c>
      <c r="B120" t="s">
        <v>143</v>
      </c>
      <c r="C120">
        <v>6</v>
      </c>
      <c r="D120">
        <v>40</v>
      </c>
      <c r="G120">
        <v>240</v>
      </c>
    </row>
    <row r="121" spans="1:7" x14ac:dyDescent="0.25">
      <c r="A121">
        <v>5</v>
      </c>
      <c r="B121" t="s">
        <v>144</v>
      </c>
      <c r="C121">
        <v>6</v>
      </c>
      <c r="D121">
        <v>15</v>
      </c>
      <c r="G121">
        <v>90</v>
      </c>
    </row>
    <row r="123" spans="1:7" x14ac:dyDescent="0.25">
      <c r="D123" t="s">
        <v>127</v>
      </c>
      <c r="E123">
        <f>SUM(E28:E121)</f>
        <v>28350</v>
      </c>
      <c r="G123">
        <f>SUM(G6:G121)</f>
        <v>16055</v>
      </c>
    </row>
    <row r="124" spans="1:7" x14ac:dyDescent="0.25">
      <c r="A124" t="s">
        <v>154</v>
      </c>
      <c r="B124">
        <v>15215</v>
      </c>
    </row>
    <row r="126" spans="1:7" x14ac:dyDescent="0.25">
      <c r="B126" t="s">
        <v>155</v>
      </c>
    </row>
    <row r="127" spans="1:7" x14ac:dyDescent="0.25">
      <c r="B127" t="s">
        <v>156</v>
      </c>
    </row>
    <row r="128" spans="1:7" x14ac:dyDescent="0.25">
      <c r="A128">
        <v>6</v>
      </c>
      <c r="B128" t="s">
        <v>157</v>
      </c>
      <c r="C128">
        <v>2</v>
      </c>
      <c r="G128">
        <v>0</v>
      </c>
    </row>
    <row r="129" spans="1:7" x14ac:dyDescent="0.25">
      <c r="B129" t="s">
        <v>158</v>
      </c>
      <c r="G129">
        <v>0</v>
      </c>
    </row>
    <row r="130" spans="1:7" x14ac:dyDescent="0.25">
      <c r="A130">
        <v>6</v>
      </c>
      <c r="B130" t="s">
        <v>159</v>
      </c>
      <c r="C130">
        <v>9</v>
      </c>
      <c r="G130">
        <v>0</v>
      </c>
    </row>
    <row r="131" spans="1:7" x14ac:dyDescent="0.25">
      <c r="A131">
        <v>6</v>
      </c>
      <c r="B131" t="s">
        <v>160</v>
      </c>
      <c r="C131">
        <v>18</v>
      </c>
    </row>
    <row r="132" spans="1:7" x14ac:dyDescent="0.25">
      <c r="A132">
        <v>6</v>
      </c>
      <c r="B132" t="s">
        <v>161</v>
      </c>
      <c r="C132">
        <v>12</v>
      </c>
    </row>
    <row r="133" spans="1:7" x14ac:dyDescent="0.25">
      <c r="A133">
        <v>6</v>
      </c>
      <c r="B133" t="s">
        <v>162</v>
      </c>
      <c r="C133">
        <v>36</v>
      </c>
    </row>
    <row r="134" spans="1:7" x14ac:dyDescent="0.25">
      <c r="A134">
        <v>6</v>
      </c>
      <c r="B134" t="s">
        <v>163</v>
      </c>
      <c r="C134">
        <v>9</v>
      </c>
    </row>
    <row r="135" spans="1:7" x14ac:dyDescent="0.25">
      <c r="A135">
        <v>6</v>
      </c>
      <c r="B135" t="s">
        <v>164</v>
      </c>
    </row>
    <row r="136" spans="1:7" x14ac:dyDescent="0.25">
      <c r="A136">
        <v>6</v>
      </c>
      <c r="B136" t="s">
        <v>165</v>
      </c>
    </row>
    <row r="137" spans="1:7" x14ac:dyDescent="0.25">
      <c r="A137">
        <v>6</v>
      </c>
      <c r="B137" t="s">
        <v>166</v>
      </c>
      <c r="G137">
        <v>0</v>
      </c>
    </row>
    <row r="138" spans="1:7" x14ac:dyDescent="0.25">
      <c r="A138">
        <v>6</v>
      </c>
      <c r="B138" t="s">
        <v>167</v>
      </c>
    </row>
    <row r="139" spans="1:7" x14ac:dyDescent="0.25">
      <c r="A139">
        <v>6</v>
      </c>
      <c r="B139" t="s">
        <v>168</v>
      </c>
    </row>
    <row r="140" spans="1:7" x14ac:dyDescent="0.25">
      <c r="A140">
        <v>6</v>
      </c>
      <c r="B140" t="s">
        <v>169</v>
      </c>
    </row>
    <row r="141" spans="1:7" x14ac:dyDescent="0.25">
      <c r="A141">
        <v>6</v>
      </c>
      <c r="B141" t="s">
        <v>170</v>
      </c>
    </row>
    <row r="142" spans="1:7" x14ac:dyDescent="0.25">
      <c r="A142">
        <v>6</v>
      </c>
      <c r="B142" t="s">
        <v>171</v>
      </c>
      <c r="G142">
        <v>0</v>
      </c>
    </row>
    <row r="144" spans="1:7" x14ac:dyDescent="0.25">
      <c r="D144" t="s">
        <v>127</v>
      </c>
      <c r="E144">
        <v>0</v>
      </c>
      <c r="G144">
        <v>9000</v>
      </c>
    </row>
    <row r="145" spans="1:7" x14ac:dyDescent="0.25">
      <c r="A145" t="s">
        <v>154</v>
      </c>
      <c r="B145">
        <v>-9000</v>
      </c>
    </row>
    <row r="147" spans="1:7" x14ac:dyDescent="0.25">
      <c r="B147" t="s">
        <v>172</v>
      </c>
    </row>
    <row r="148" spans="1:7" x14ac:dyDescent="0.25">
      <c r="A148">
        <v>7</v>
      </c>
      <c r="B148" t="s">
        <v>173</v>
      </c>
      <c r="C148">
        <v>3</v>
      </c>
      <c r="D148">
        <v>150</v>
      </c>
      <c r="G148">
        <v>450</v>
      </c>
    </row>
    <row r="149" spans="1:7" x14ac:dyDescent="0.25">
      <c r="A149">
        <v>7</v>
      </c>
      <c r="B149" t="s">
        <v>174</v>
      </c>
      <c r="G149">
        <v>500</v>
      </c>
    </row>
    <row r="150" spans="1:7" x14ac:dyDescent="0.25">
      <c r="A150">
        <v>7</v>
      </c>
      <c r="B150" t="s">
        <v>171</v>
      </c>
      <c r="G150">
        <v>1000</v>
      </c>
    </row>
    <row r="152" spans="1:7" x14ac:dyDescent="0.25">
      <c r="D152" t="s">
        <v>127</v>
      </c>
      <c r="G152">
        <v>1950</v>
      </c>
    </row>
    <row r="153" spans="1:7" x14ac:dyDescent="0.25">
      <c r="A153" t="s">
        <v>154</v>
      </c>
      <c r="B153">
        <v>-1950</v>
      </c>
    </row>
    <row r="155" spans="1:7" x14ac:dyDescent="0.25">
      <c r="B155" t="s">
        <v>175</v>
      </c>
    </row>
    <row r="156" spans="1:7" x14ac:dyDescent="0.25">
      <c r="A156">
        <v>8</v>
      </c>
      <c r="B156" t="s">
        <v>176</v>
      </c>
      <c r="G156">
        <v>2000</v>
      </c>
    </row>
    <row r="157" spans="1:7" x14ac:dyDescent="0.25">
      <c r="A157">
        <v>8</v>
      </c>
      <c r="B157" t="s">
        <v>177</v>
      </c>
      <c r="G157">
        <v>750</v>
      </c>
    </row>
    <row r="159" spans="1:7" x14ac:dyDescent="0.25">
      <c r="D159" t="s">
        <v>127</v>
      </c>
      <c r="E159">
        <v>0</v>
      </c>
      <c r="G159">
        <v>2750</v>
      </c>
    </row>
    <row r="160" spans="1:7" x14ac:dyDescent="0.25">
      <c r="A160" t="s">
        <v>154</v>
      </c>
      <c r="B160">
        <v>-2750</v>
      </c>
    </row>
    <row r="170" spans="1:8" x14ac:dyDescent="0.25">
      <c r="A170" t="s">
        <v>178</v>
      </c>
      <c r="F170" t="s">
        <v>112</v>
      </c>
      <c r="H170" t="s">
        <v>113</v>
      </c>
    </row>
    <row r="172" spans="1:8" x14ac:dyDescent="0.25">
      <c r="A172">
        <v>1</v>
      </c>
      <c r="B172" t="s">
        <v>179</v>
      </c>
      <c r="F172">
        <v>1450</v>
      </c>
    </row>
    <row r="173" spans="1:8" x14ac:dyDescent="0.25">
      <c r="A173">
        <v>2</v>
      </c>
      <c r="B173" t="s">
        <v>180</v>
      </c>
      <c r="F173">
        <v>28350</v>
      </c>
    </row>
    <row r="174" spans="1:8" x14ac:dyDescent="0.25">
      <c r="A174">
        <v>4</v>
      </c>
      <c r="B174" t="s">
        <v>181</v>
      </c>
    </row>
    <row r="175" spans="1:8" x14ac:dyDescent="0.25">
      <c r="A175">
        <v>5</v>
      </c>
      <c r="B175" t="s">
        <v>182</v>
      </c>
      <c r="H175">
        <v>16055</v>
      </c>
    </row>
    <row r="176" spans="1:8" x14ac:dyDescent="0.25">
      <c r="A176">
        <v>6</v>
      </c>
      <c r="B176" t="s">
        <v>183</v>
      </c>
      <c r="F176">
        <v>0</v>
      </c>
      <c r="H176">
        <v>9000</v>
      </c>
    </row>
    <row r="177" spans="1:8" x14ac:dyDescent="0.25">
      <c r="A177">
        <v>7</v>
      </c>
      <c r="B177" t="s">
        <v>184</v>
      </c>
      <c r="H177">
        <v>1950</v>
      </c>
    </row>
    <row r="178" spans="1:8" x14ac:dyDescent="0.25">
      <c r="A178">
        <v>8</v>
      </c>
      <c r="B178" t="s">
        <v>185</v>
      </c>
      <c r="F178">
        <v>0</v>
      </c>
      <c r="H178">
        <v>2750</v>
      </c>
    </row>
    <row r="179" spans="1:8" x14ac:dyDescent="0.25">
      <c r="F179">
        <f>SUM(F172:F178)</f>
        <v>29800</v>
      </c>
      <c r="H179">
        <f>SUM(H172:H178)</f>
        <v>29755</v>
      </c>
    </row>
    <row r="180" spans="1:8" x14ac:dyDescent="0.25">
      <c r="G180">
        <f>SUM(F179-H179)</f>
        <v>45</v>
      </c>
    </row>
    <row r="181" spans="1:8" x14ac:dyDescent="0.25">
      <c r="A181" t="s">
        <v>186</v>
      </c>
    </row>
  </sheetData>
  <phoneticPr fontId="4" type="noConversion"/>
  <printOptions gridLines="1" gridLinesSet="0"/>
  <pageMargins left="0.75" right="0.75" top="1" bottom="1" header="0.5" footer="0.5"/>
  <headerFooter alignWithMargins="0">
    <oddHeader>&amp;A</oddHeader>
    <oddFooter>Sida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rintOptions gridLines="1" gridLinesSet="0"/>
  <pageMargins left="0.75" right="0.75" top="1" bottom="1" header="0.5" footer="0.5"/>
  <headerFooter alignWithMargins="0">
    <oddHeader>&amp;A</oddHeader>
    <oddFooter>Sida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rintOptions gridLines="1" gridLinesSet="0"/>
  <pageMargins left="0.75" right="0.75" top="1" bottom="1" header="0.5" footer="0.5"/>
  <headerFooter alignWithMargins="0">
    <oddHeader>&amp;A</oddHeader>
    <oddFooter>Sida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rintOptions gridLines="1" gridLinesSet="0"/>
  <pageMargins left="0.75" right="0.75" top="1" bottom="1" header="0.5" footer="0.5"/>
  <headerFooter alignWithMargins="0">
    <oddHeader>&amp;A</oddHeader>
    <oddFooter>Sida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rintOptions gridLines="1" gridLinesSet="0"/>
  <pageMargins left="0.75" right="0.75" top="1" bottom="1" header="0.5" footer="0.5"/>
  <headerFooter alignWithMargins="0">
    <oddHeader>&amp;A</oddHeader>
    <oddFooter>Sida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9"/>
  <sheetViews>
    <sheetView showZeros="0" workbookViewId="0">
      <pane xSplit="1" ySplit="1" topLeftCell="B32" activePane="bottomRight" state="frozen"/>
      <selection activeCell="C33" sqref="C33"/>
      <selection pane="topRight" activeCell="C33" sqref="C33"/>
      <selection pane="bottomLeft" activeCell="C33" sqref="C33"/>
      <selection pane="bottomRight" activeCell="B30" sqref="B30"/>
    </sheetView>
  </sheetViews>
  <sheetFormatPr defaultColWidth="9.109375" defaultRowHeight="10.199999999999999" x14ac:dyDescent="0.2"/>
  <cols>
    <col min="1" max="1" width="21" style="23" bestFit="1" customWidth="1"/>
    <col min="2" max="2" width="9.6640625" style="41" bestFit="1" customWidth="1"/>
    <col min="3" max="4" width="10.6640625" style="41" bestFit="1" customWidth="1"/>
    <col min="5" max="5" width="8.33203125" style="41" bestFit="1" customWidth="1"/>
    <col min="6" max="6" width="9.33203125" style="41" bestFit="1" customWidth="1"/>
    <col min="7" max="8" width="8.33203125" style="41" bestFit="1" customWidth="1"/>
    <col min="9" max="9" width="9.33203125" style="41" bestFit="1" customWidth="1"/>
    <col min="10" max="14" width="8.6640625" style="41" bestFit="1" customWidth="1"/>
    <col min="15" max="20" width="8.6640625" style="42" bestFit="1" customWidth="1"/>
    <col min="21" max="21" width="5.5546875" style="23" bestFit="1" customWidth="1"/>
    <col min="22" max="22" width="2.6640625" style="23" bestFit="1" customWidth="1"/>
    <col min="23" max="23" width="3.5546875" style="23" bestFit="1" customWidth="1"/>
    <col min="24" max="24" width="4.33203125" style="23" bestFit="1" customWidth="1"/>
    <col min="25" max="26" width="5.33203125" style="23" bestFit="1" customWidth="1"/>
    <col min="27" max="27" width="10.44140625" style="23" customWidth="1"/>
    <col min="28" max="28" width="2.109375" style="23" bestFit="1" customWidth="1"/>
    <col min="29" max="29" width="10.44140625" style="23" customWidth="1"/>
    <col min="30" max="33" width="3.5546875" style="23" bestFit="1" customWidth="1"/>
    <col min="34" max="34" width="2.6640625" style="23" bestFit="1" customWidth="1"/>
    <col min="35" max="35" width="10.44140625" style="23" customWidth="1"/>
    <col min="36" max="36" width="1.88671875" style="23" bestFit="1" customWidth="1"/>
    <col min="37" max="259" width="10.44140625" style="23" customWidth="1"/>
    <col min="260" max="16384" width="9.109375" style="23"/>
  </cols>
  <sheetData>
    <row r="1" spans="1:27" s="17" customFormat="1" ht="15.75" customHeight="1" thickBot="1" x14ac:dyDescent="0.6">
      <c r="A1" s="72" t="s">
        <v>215</v>
      </c>
      <c r="B1" s="14" t="s">
        <v>0</v>
      </c>
      <c r="C1" s="10" t="s">
        <v>216</v>
      </c>
      <c r="D1" s="10" t="s">
        <v>214</v>
      </c>
      <c r="E1" s="10" t="s">
        <v>212</v>
      </c>
      <c r="F1" s="10" t="s">
        <v>197</v>
      </c>
      <c r="G1" s="10" t="s">
        <v>198</v>
      </c>
      <c r="H1" s="10" t="s">
        <v>199</v>
      </c>
      <c r="I1" s="10" t="s">
        <v>196</v>
      </c>
      <c r="J1" s="10" t="s">
        <v>200</v>
      </c>
      <c r="K1" s="10" t="s">
        <v>201</v>
      </c>
      <c r="L1" s="10" t="s">
        <v>202</v>
      </c>
      <c r="M1" s="10" t="s">
        <v>203</v>
      </c>
      <c r="N1" s="10" t="s">
        <v>204</v>
      </c>
      <c r="O1" s="10" t="s">
        <v>205</v>
      </c>
      <c r="P1" s="15" t="s">
        <v>206</v>
      </c>
      <c r="Q1" s="15" t="s">
        <v>207</v>
      </c>
      <c r="R1" s="15" t="s">
        <v>208</v>
      </c>
      <c r="S1" s="15" t="s">
        <v>209</v>
      </c>
      <c r="T1" s="16" t="s">
        <v>210</v>
      </c>
    </row>
    <row r="2" spans="1:27" x14ac:dyDescent="0.2">
      <c r="A2" s="18" t="s">
        <v>2</v>
      </c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2"/>
    </row>
    <row r="3" spans="1:27" x14ac:dyDescent="0.2">
      <c r="A3" s="24" t="s">
        <v>3</v>
      </c>
      <c r="B3" s="25">
        <v>30000</v>
      </c>
      <c r="C3" s="70">
        <f>'[1]Hela året'!$B3</f>
        <v>28430</v>
      </c>
      <c r="D3" s="70">
        <f>'[2]Hela året'!$B3</f>
        <v>25290</v>
      </c>
      <c r="E3" s="20">
        <f>'[3]Hela året'!$B3</f>
        <v>25520</v>
      </c>
      <c r="F3" s="20">
        <f>'[4]Hela året'!$B3</f>
        <v>28760</v>
      </c>
      <c r="G3" s="20">
        <f>'[5]Hela året'!$B3</f>
        <v>26850</v>
      </c>
      <c r="H3" s="20">
        <f>'[6]Hela året'!$B3</f>
        <v>18510</v>
      </c>
      <c r="I3" s="20">
        <f>'[7]Hela året'!$B3</f>
        <v>19470</v>
      </c>
      <c r="J3" s="20">
        <f>'[8]Hela året'!$B3</f>
        <v>20690</v>
      </c>
      <c r="K3" s="20">
        <f>'[9]Hela året'!$B3</f>
        <v>20390</v>
      </c>
      <c r="L3" s="20">
        <v>18160</v>
      </c>
      <c r="M3" s="20">
        <v>16550</v>
      </c>
      <c r="N3" s="20">
        <v>14365</v>
      </c>
      <c r="O3" s="20">
        <v>13510</v>
      </c>
      <c r="P3" s="20">
        <v>17300</v>
      </c>
      <c r="Q3" s="20">
        <v>15820</v>
      </c>
      <c r="R3" s="20">
        <v>16310</v>
      </c>
      <c r="S3" s="21">
        <v>13240</v>
      </c>
      <c r="T3" s="22">
        <v>11535</v>
      </c>
    </row>
    <row r="4" spans="1:27" hidden="1" x14ac:dyDescent="0.2">
      <c r="A4" s="24" t="s">
        <v>94</v>
      </c>
      <c r="B4" s="25"/>
      <c r="C4" s="70">
        <f>'[1]Hela året'!$B4</f>
        <v>0</v>
      </c>
      <c r="D4" s="70">
        <f>'[2]Hela året'!$B4</f>
        <v>0</v>
      </c>
      <c r="E4" s="20">
        <f>'[3]Hela året'!$B4</f>
        <v>0</v>
      </c>
      <c r="F4" s="20">
        <f>'[4]Hela året'!$B4</f>
        <v>0</v>
      </c>
      <c r="G4" s="20">
        <f>'[5]Hela året'!$B4</f>
        <v>0</v>
      </c>
      <c r="H4" s="20">
        <f>'[6]Hela året'!$B4</f>
        <v>0</v>
      </c>
      <c r="I4" s="20">
        <f>'[7]Hela året'!$B4</f>
        <v>0</v>
      </c>
      <c r="J4" s="20">
        <f>'[8]Hela året'!$B4</f>
        <v>0</v>
      </c>
      <c r="K4" s="20">
        <f>'[9]Hela året'!$B4</f>
        <v>1022</v>
      </c>
      <c r="L4" s="20"/>
      <c r="M4" s="20"/>
      <c r="N4" s="20"/>
      <c r="O4" s="20"/>
      <c r="P4" s="20"/>
      <c r="Q4" s="20"/>
      <c r="R4" s="20"/>
      <c r="S4" s="21"/>
      <c r="T4" s="22"/>
    </row>
    <row r="5" spans="1:27" hidden="1" x14ac:dyDescent="0.2">
      <c r="A5" s="24" t="s">
        <v>4</v>
      </c>
      <c r="B5" s="25"/>
      <c r="C5" s="70">
        <f>'[1]Hela året'!$B5</f>
        <v>0</v>
      </c>
      <c r="D5" s="70">
        <f>'[2]Hela året'!$B5</f>
        <v>0</v>
      </c>
      <c r="E5" s="20">
        <f>'[3]Hela året'!$B5</f>
        <v>0</v>
      </c>
      <c r="F5" s="20">
        <f>'[4]Hela året'!$B5</f>
        <v>0</v>
      </c>
      <c r="G5" s="20">
        <f>'[5]Hela året'!$B5</f>
        <v>0</v>
      </c>
      <c r="H5" s="20">
        <f>'[6]Hela året'!$B5</f>
        <v>0</v>
      </c>
      <c r="I5" s="20">
        <f>'[7]Hela året'!$B5</f>
        <v>0</v>
      </c>
      <c r="J5" s="20">
        <f>'[8]Hela året'!$B5</f>
        <v>0</v>
      </c>
      <c r="K5" s="20">
        <f>'[9]Hela året'!$B5</f>
        <v>0</v>
      </c>
      <c r="L5" s="20"/>
      <c r="M5" s="20"/>
      <c r="N5" s="20"/>
      <c r="O5" s="20"/>
      <c r="P5" s="20">
        <v>1500</v>
      </c>
      <c r="Q5" s="20"/>
      <c r="R5" s="20"/>
      <c r="S5" s="21"/>
      <c r="T5" s="22"/>
      <c r="Y5" s="26"/>
      <c r="AA5" s="26"/>
    </row>
    <row r="6" spans="1:27" hidden="1" x14ac:dyDescent="0.2">
      <c r="A6" s="24" t="s">
        <v>5</v>
      </c>
      <c r="B6" s="25"/>
      <c r="C6" s="70">
        <f>'[1]Hela året'!$B6</f>
        <v>0</v>
      </c>
      <c r="D6" s="70">
        <f>'[2]Hela året'!$B6</f>
        <v>0</v>
      </c>
      <c r="E6" s="20">
        <f>'[3]Hela året'!$B6</f>
        <v>0</v>
      </c>
      <c r="F6" s="20">
        <f>'[4]Hela året'!$B6</f>
        <v>0</v>
      </c>
      <c r="G6" s="20">
        <f>'[5]Hela året'!$B6</f>
        <v>0</v>
      </c>
      <c r="H6" s="20">
        <f>'[6]Hela året'!$B6</f>
        <v>0</v>
      </c>
      <c r="I6" s="20">
        <f>'[7]Hela året'!$B6</f>
        <v>0</v>
      </c>
      <c r="J6" s="20">
        <f>'[8]Hela året'!$B6</f>
        <v>0</v>
      </c>
      <c r="K6" s="20">
        <f>'[9]Hela året'!$B6</f>
        <v>0</v>
      </c>
      <c r="L6" s="20"/>
      <c r="M6" s="20"/>
      <c r="N6" s="20"/>
      <c r="O6" s="20"/>
      <c r="P6" s="20"/>
      <c r="Q6" s="20"/>
      <c r="R6" s="20"/>
      <c r="S6" s="21"/>
      <c r="T6" s="22"/>
    </row>
    <row r="7" spans="1:27" hidden="1" x14ac:dyDescent="0.2">
      <c r="A7" s="24" t="s">
        <v>6</v>
      </c>
      <c r="B7" s="25"/>
      <c r="C7" s="70">
        <f>'[1]Hela året'!$B7</f>
        <v>0</v>
      </c>
      <c r="D7" s="70">
        <f>'[2]Hela året'!$B7</f>
        <v>0</v>
      </c>
      <c r="E7" s="20">
        <f>'[3]Hela året'!$B7</f>
        <v>0</v>
      </c>
      <c r="F7" s="20">
        <f>'[4]Hela året'!$B7</f>
        <v>0</v>
      </c>
      <c r="G7" s="20">
        <f>'[5]Hela året'!$B7</f>
        <v>0</v>
      </c>
      <c r="H7" s="20">
        <f>'[6]Hela året'!$B7</f>
        <v>0</v>
      </c>
      <c r="I7" s="20">
        <f>'[7]Hela året'!$B7</f>
        <v>0</v>
      </c>
      <c r="J7" s="20">
        <f>'[8]Hela året'!$B7</f>
        <v>0</v>
      </c>
      <c r="K7" s="20">
        <f>'[9]Hela året'!$B7</f>
        <v>3400</v>
      </c>
      <c r="L7" s="20"/>
      <c r="M7" s="20"/>
      <c r="N7" s="20"/>
      <c r="O7" s="20"/>
      <c r="P7" s="20"/>
      <c r="Q7" s="20"/>
      <c r="R7" s="20"/>
      <c r="S7" s="21"/>
      <c r="T7" s="22"/>
    </row>
    <row r="8" spans="1:27" hidden="1" x14ac:dyDescent="0.2">
      <c r="A8" s="24" t="s">
        <v>7</v>
      </c>
      <c r="B8" s="25"/>
      <c r="C8" s="70">
        <f>'[1]Hela året'!$B8</f>
        <v>0</v>
      </c>
      <c r="D8" s="70">
        <f>'[2]Hela året'!$B8</f>
        <v>0</v>
      </c>
      <c r="E8" s="20">
        <f>'[3]Hela året'!$B8</f>
        <v>0</v>
      </c>
      <c r="F8" s="20">
        <f>'[4]Hela året'!$B8</f>
        <v>0</v>
      </c>
      <c r="G8" s="20">
        <f>'[5]Hela året'!$B8</f>
        <v>0</v>
      </c>
      <c r="H8" s="20">
        <f>'[6]Hela året'!$B8</f>
        <v>0</v>
      </c>
      <c r="I8" s="20">
        <f>'[7]Hela året'!$B8</f>
        <v>0</v>
      </c>
      <c r="J8" s="20">
        <f>'[8]Hela året'!$B8</f>
        <v>0</v>
      </c>
      <c r="K8" s="20">
        <f>'[9]Hela året'!$B8</f>
        <v>800</v>
      </c>
      <c r="L8" s="20"/>
      <c r="M8" s="20"/>
      <c r="N8" s="20"/>
      <c r="O8" s="20"/>
      <c r="P8" s="20"/>
      <c r="Q8" s="20"/>
      <c r="R8" s="20"/>
      <c r="S8" s="21"/>
      <c r="T8" s="22"/>
      <c r="Z8" s="17"/>
    </row>
    <row r="9" spans="1:27" hidden="1" x14ac:dyDescent="0.2">
      <c r="A9" s="24" t="s">
        <v>8</v>
      </c>
      <c r="B9" s="25"/>
      <c r="C9" s="70">
        <f>'[1]Hela året'!$B9</f>
        <v>0</v>
      </c>
      <c r="D9" s="70">
        <f>'[2]Hela året'!$B9</f>
        <v>0</v>
      </c>
      <c r="E9" s="20">
        <f>'[3]Hela året'!$B9</f>
        <v>0</v>
      </c>
      <c r="F9" s="20">
        <f>'[4]Hela året'!$B9</f>
        <v>0</v>
      </c>
      <c r="G9" s="20">
        <f>'[5]Hela året'!$B9</f>
        <v>0</v>
      </c>
      <c r="H9" s="20">
        <f>'[6]Hela året'!$B9</f>
        <v>0</v>
      </c>
      <c r="I9" s="20">
        <f>'[7]Hela året'!$B9</f>
        <v>0</v>
      </c>
      <c r="J9" s="20">
        <f>'[8]Hela året'!$B9</f>
        <v>0</v>
      </c>
      <c r="K9" s="20">
        <f>'[9]Hela året'!$B9</f>
        <v>0</v>
      </c>
      <c r="L9" s="20"/>
      <c r="M9" s="20"/>
      <c r="N9" s="20"/>
      <c r="O9" s="20"/>
      <c r="P9" s="20"/>
      <c r="Q9" s="20"/>
      <c r="R9" s="20"/>
      <c r="S9" s="21"/>
      <c r="T9" s="22"/>
      <c r="Y9" s="17"/>
    </row>
    <row r="10" spans="1:27" x14ac:dyDescent="0.2">
      <c r="A10" s="24" t="s">
        <v>9</v>
      </c>
      <c r="B10" s="25"/>
      <c r="C10" s="70">
        <f>'[1]Hela året'!$B10</f>
        <v>0</v>
      </c>
      <c r="D10" s="70">
        <f>'[2]Hela året'!$B10</f>
        <v>0</v>
      </c>
      <c r="E10" s="20">
        <f>'[3]Hela året'!$B10</f>
        <v>0</v>
      </c>
      <c r="F10" s="20">
        <f>'[4]Hela året'!$B10</f>
        <v>0</v>
      </c>
      <c r="G10" s="20">
        <f>'[5]Hela året'!$B10</f>
        <v>0</v>
      </c>
      <c r="H10" s="20">
        <f>'[6]Hela året'!$B10</f>
        <v>0</v>
      </c>
      <c r="I10" s="20">
        <f>'[7]Hela året'!$B10</f>
        <v>0</v>
      </c>
      <c r="J10" s="20">
        <f>'[8]Hela året'!$B10</f>
        <v>0</v>
      </c>
      <c r="K10" s="20">
        <f>'[9]Hela året'!$B10</f>
        <v>0</v>
      </c>
      <c r="L10" s="20">
        <v>2000</v>
      </c>
      <c r="M10" s="27"/>
      <c r="N10" s="27">
        <v>7150</v>
      </c>
      <c r="O10" s="27">
        <v>1788</v>
      </c>
      <c r="P10" s="20"/>
      <c r="Q10" s="20"/>
      <c r="R10" s="20"/>
      <c r="S10" s="21"/>
      <c r="T10" s="22"/>
      <c r="Z10" s="26"/>
    </row>
    <row r="11" spans="1:27" ht="11.25" customHeight="1" x14ac:dyDescent="0.2">
      <c r="A11" s="24" t="s">
        <v>10</v>
      </c>
      <c r="B11" s="25"/>
      <c r="C11" s="70">
        <f>'[1]Hela året'!$B11</f>
        <v>0</v>
      </c>
      <c r="D11" s="70">
        <f>'[2]Hela året'!$B11</f>
        <v>0</v>
      </c>
      <c r="E11" s="20">
        <f>'[3]Hela året'!$B11</f>
        <v>0</v>
      </c>
      <c r="F11" s="20">
        <f>'[4]Hela året'!$B11</f>
        <v>0</v>
      </c>
      <c r="G11" s="20">
        <f>'[5]Hela året'!$B11</f>
        <v>0</v>
      </c>
      <c r="H11" s="20">
        <f>'[6]Hela året'!$B11</f>
        <v>0</v>
      </c>
      <c r="I11" s="20">
        <f>'[7]Hela året'!$B11</f>
        <v>0</v>
      </c>
      <c r="J11" s="20">
        <f>'[8]Hela året'!$B11</f>
        <v>0</v>
      </c>
      <c r="K11" s="20">
        <f>'[9]Hela året'!$B11</f>
        <v>0</v>
      </c>
      <c r="L11" s="20"/>
      <c r="M11" s="20"/>
      <c r="N11" s="20"/>
      <c r="O11" s="20"/>
      <c r="P11" s="20"/>
      <c r="Q11" s="20"/>
      <c r="R11" s="20"/>
      <c r="S11" s="21"/>
      <c r="T11" s="22"/>
    </row>
    <row r="12" spans="1:27" ht="11.25" customHeight="1" x14ac:dyDescent="0.2">
      <c r="A12" s="24" t="s">
        <v>104</v>
      </c>
      <c r="B12" s="25"/>
      <c r="C12" s="70">
        <f>'[1]Hela året'!$B12</f>
        <v>0</v>
      </c>
      <c r="D12" s="70">
        <f>'[2]Hela året'!$B12</f>
        <v>0</v>
      </c>
      <c r="E12" s="20">
        <f>'[3]Hela året'!$B12</f>
        <v>0</v>
      </c>
      <c r="F12" s="20">
        <f>'[4]Hela året'!$B12</f>
        <v>0</v>
      </c>
      <c r="G12" s="20">
        <f>'[5]Hela året'!$B12</f>
        <v>0</v>
      </c>
      <c r="H12" s="20">
        <f>'[6]Hela året'!$B12</f>
        <v>0</v>
      </c>
      <c r="I12" s="20">
        <f>'[7]Hela året'!$B12</f>
        <v>0</v>
      </c>
      <c r="J12" s="20">
        <f>'[8]Hela året'!$B12</f>
        <v>0</v>
      </c>
      <c r="K12" s="20">
        <f>'[9]Hela året'!$B12</f>
        <v>0</v>
      </c>
      <c r="L12" s="20"/>
      <c r="M12" s="20"/>
      <c r="N12" s="20"/>
      <c r="O12" s="20"/>
      <c r="P12" s="20"/>
      <c r="Q12" s="20"/>
      <c r="R12" s="20"/>
      <c r="S12" s="21"/>
      <c r="T12" s="22"/>
    </row>
    <row r="13" spans="1:27" x14ac:dyDescent="0.2">
      <c r="A13" s="24" t="s">
        <v>11</v>
      </c>
      <c r="B13" s="25"/>
      <c r="C13" s="70">
        <f>'[1]Hela året'!$B13</f>
        <v>0</v>
      </c>
      <c r="D13" s="70">
        <f>'[2]Hela året'!$B13</f>
        <v>0</v>
      </c>
      <c r="E13" s="20">
        <f>'[3]Hela året'!$B13</f>
        <v>0</v>
      </c>
      <c r="F13" s="20">
        <f>'[4]Hela året'!$B13</f>
        <v>0</v>
      </c>
      <c r="G13" s="20">
        <f>'[5]Hela året'!$B13</f>
        <v>0</v>
      </c>
      <c r="H13" s="20">
        <f>'[6]Hela året'!$B13</f>
        <v>0</v>
      </c>
      <c r="I13" s="20">
        <f>'[7]Hela året'!$B13</f>
        <v>5644</v>
      </c>
      <c r="J13" s="20">
        <f>'[8]Hela året'!$B13</f>
        <v>6940</v>
      </c>
      <c r="K13" s="20">
        <f>'[9]Hela året'!$B13</f>
        <v>19889</v>
      </c>
      <c r="L13" s="20"/>
      <c r="M13" s="20"/>
      <c r="N13" s="20"/>
      <c r="O13" s="20">
        <v>-1111</v>
      </c>
      <c r="P13" s="20">
        <v>1050</v>
      </c>
      <c r="Q13" s="20"/>
      <c r="R13" s="20"/>
      <c r="S13" s="21"/>
      <c r="T13" s="22"/>
    </row>
    <row r="14" spans="1:27" x14ac:dyDescent="0.2">
      <c r="A14" s="24" t="s">
        <v>12</v>
      </c>
      <c r="B14" s="25"/>
      <c r="C14" s="70">
        <f>'[1]Hela året'!$B14</f>
        <v>0</v>
      </c>
      <c r="D14" s="70">
        <f>'[2]Hela året'!$B14</f>
        <v>0</v>
      </c>
      <c r="E14" s="20">
        <f>'[3]Hela året'!$B14</f>
        <v>0</v>
      </c>
      <c r="F14" s="20">
        <f>'[4]Hela året'!$B14</f>
        <v>0</v>
      </c>
      <c r="G14" s="20">
        <f>'[5]Hela året'!$B14</f>
        <v>0</v>
      </c>
      <c r="H14" s="20">
        <f>'[6]Hela året'!$B14</f>
        <v>0</v>
      </c>
      <c r="I14" s="20">
        <f>'[7]Hela året'!$B14</f>
        <v>0</v>
      </c>
      <c r="J14" s="20">
        <f>'[8]Hela året'!$B14</f>
        <v>0</v>
      </c>
      <c r="K14" s="20">
        <f>'[9]Hela året'!$B14</f>
        <v>0</v>
      </c>
      <c r="L14" s="20"/>
      <c r="M14" s="20"/>
      <c r="N14" s="20"/>
      <c r="O14" s="20"/>
      <c r="P14" s="20">
        <v>3750</v>
      </c>
      <c r="Q14" s="20"/>
      <c r="R14" s="20"/>
      <c r="S14" s="21"/>
      <c r="T14" s="22">
        <v>1600</v>
      </c>
    </row>
    <row r="15" spans="1:27" x14ac:dyDescent="0.2">
      <c r="A15" s="24" t="s">
        <v>13</v>
      </c>
      <c r="B15" s="25">
        <v>4000</v>
      </c>
      <c r="C15" s="70">
        <f>'[1]Hela året'!$B15</f>
        <v>4950</v>
      </c>
      <c r="D15" s="70">
        <f>'[2]Hela året'!$B15</f>
        <v>6150</v>
      </c>
      <c r="E15" s="20">
        <f>'[3]Hela året'!$B15</f>
        <v>4090</v>
      </c>
      <c r="F15" s="20">
        <f>'[4]Hela året'!$B15</f>
        <v>1440</v>
      </c>
      <c r="G15" s="20">
        <f>'[5]Hela året'!$B15</f>
        <v>2230</v>
      </c>
      <c r="H15" s="20">
        <f>'[6]Hela året'!$B15</f>
        <v>820</v>
      </c>
      <c r="I15" s="20">
        <f>'[7]Hela året'!$B15</f>
        <v>0</v>
      </c>
      <c r="J15" s="20">
        <f>'[8]Hela året'!$B15</f>
        <v>0</v>
      </c>
      <c r="K15" s="20">
        <f>'[9]Hela året'!$B15</f>
        <v>5200</v>
      </c>
      <c r="L15" s="20"/>
      <c r="M15" s="20"/>
      <c r="N15" s="20"/>
      <c r="O15" s="20"/>
      <c r="P15" s="20"/>
      <c r="Q15" s="20"/>
      <c r="R15" s="20"/>
      <c r="S15" s="21"/>
      <c r="T15" s="22"/>
    </row>
    <row r="16" spans="1:27" x14ac:dyDescent="0.2">
      <c r="A16" s="24" t="s">
        <v>93</v>
      </c>
      <c r="B16" s="25">
        <v>1500</v>
      </c>
      <c r="C16" s="70">
        <f>'[1]Hela året'!$B16</f>
        <v>1847</v>
      </c>
      <c r="D16" s="70">
        <f>'[2]Hela året'!$B16</f>
        <v>2045</v>
      </c>
      <c r="E16" s="20">
        <f>'[3]Hela året'!$B16</f>
        <v>3084</v>
      </c>
      <c r="F16" s="20">
        <f>'[4]Hela året'!$B16</f>
        <v>2709</v>
      </c>
      <c r="G16" s="20">
        <f>'[5]Hela året'!$B16</f>
        <v>2377</v>
      </c>
      <c r="H16" s="20">
        <f>'[6]Hela året'!$B16</f>
        <v>2733</v>
      </c>
      <c r="I16" s="20">
        <f>'[7]Hela året'!$B16</f>
        <v>5761</v>
      </c>
      <c r="J16" s="20">
        <f>'[8]Hela året'!$B16</f>
        <v>5713.5</v>
      </c>
      <c r="K16" s="20">
        <f>'[9]Hela året'!$B16</f>
        <v>6290.5</v>
      </c>
      <c r="L16" s="20">
        <v>10840.5</v>
      </c>
      <c r="M16" s="20">
        <v>16630</v>
      </c>
      <c r="N16" s="20">
        <v>28020.67</v>
      </c>
      <c r="O16" s="20">
        <v>23368.1</v>
      </c>
      <c r="P16" s="20">
        <v>19112.599999999999</v>
      </c>
      <c r="Q16" s="20">
        <v>10800</v>
      </c>
      <c r="R16" s="20"/>
      <c r="S16" s="21"/>
      <c r="T16" s="22"/>
    </row>
    <row r="17" spans="1:20" x14ac:dyDescent="0.2">
      <c r="A17" s="24" t="s">
        <v>14</v>
      </c>
      <c r="B17" s="25"/>
      <c r="C17" s="70">
        <f>'[1]Hela året'!$B17</f>
        <v>0</v>
      </c>
      <c r="D17" s="70">
        <f>'[2]Hela året'!$B17</f>
        <v>0</v>
      </c>
      <c r="E17" s="20">
        <f>'[3]Hela året'!$B17</f>
        <v>0</v>
      </c>
      <c r="F17" s="20">
        <f>'[4]Hela året'!$B17</f>
        <v>0</v>
      </c>
      <c r="G17" s="20">
        <f>'[5]Hela året'!$B17</f>
        <v>0</v>
      </c>
      <c r="H17" s="20">
        <f>'[6]Hela året'!$B17</f>
        <v>0</v>
      </c>
      <c r="I17" s="20">
        <f>'[7]Hela året'!$B17</f>
        <v>0</v>
      </c>
      <c r="J17" s="20">
        <f>'[8]Hela året'!$B17</f>
        <v>0</v>
      </c>
      <c r="K17" s="20">
        <f>'[9]Hela året'!$B17</f>
        <v>0</v>
      </c>
      <c r="L17" s="20"/>
      <c r="M17" s="20"/>
      <c r="N17" s="20"/>
      <c r="O17" s="20"/>
      <c r="P17" s="20">
        <v>8650</v>
      </c>
      <c r="Q17" s="20">
        <v>1306.5</v>
      </c>
      <c r="R17" s="20"/>
      <c r="S17" s="21"/>
      <c r="T17" s="22"/>
    </row>
    <row r="18" spans="1:20" x14ac:dyDescent="0.2">
      <c r="A18" s="24" t="s">
        <v>15</v>
      </c>
      <c r="B18" s="25"/>
      <c r="C18" s="70">
        <f>'[1]Hela året'!$B18</f>
        <v>1290</v>
      </c>
      <c r="D18" s="70">
        <f>'[2]Hela året'!$B18</f>
        <v>2000</v>
      </c>
      <c r="E18" s="20">
        <f>'[3]Hela året'!$B18</f>
        <v>9141</v>
      </c>
      <c r="F18" s="20">
        <f>'[4]Hela året'!$B18</f>
        <v>0</v>
      </c>
      <c r="G18" s="20">
        <f>'[5]Hela året'!$B18</f>
        <v>0</v>
      </c>
      <c r="H18" s="20">
        <f>'[6]Hela året'!$B18</f>
        <v>0</v>
      </c>
      <c r="I18" s="20">
        <f>'[7]Hela året'!$B18</f>
        <v>587.1</v>
      </c>
      <c r="J18" s="20">
        <f>'[8]Hela året'!$B18</f>
        <v>23488.9</v>
      </c>
      <c r="K18" s="20">
        <f>'[9]Hela året'!$B18</f>
        <v>18695</v>
      </c>
      <c r="L18" s="20">
        <v>570</v>
      </c>
      <c r="M18" s="27">
        <v>4419</v>
      </c>
      <c r="N18" s="20"/>
      <c r="O18" s="20">
        <v>3360</v>
      </c>
      <c r="P18" s="20">
        <v>850</v>
      </c>
      <c r="Q18" s="20">
        <v>0.5</v>
      </c>
      <c r="R18" s="20">
        <v>1</v>
      </c>
      <c r="S18" s="21"/>
      <c r="T18" s="22"/>
    </row>
    <row r="19" spans="1:20" ht="10.8" thickBot="1" x14ac:dyDescent="0.25">
      <c r="A19" s="24" t="s">
        <v>109</v>
      </c>
      <c r="B19" s="28">
        <v>1500</v>
      </c>
      <c r="C19" s="70">
        <f>'[1]Hela året'!$B19</f>
        <v>1488.36</v>
      </c>
      <c r="D19" s="70">
        <f>'[2]Hela året'!$B19</f>
        <v>1779.89</v>
      </c>
      <c r="E19" s="20">
        <f>'[3]Hela året'!$B19</f>
        <v>1814.1</v>
      </c>
      <c r="F19" s="20">
        <f>'[4]Hela året'!$B19</f>
        <v>452.4</v>
      </c>
      <c r="G19" s="20">
        <f>'[5]Hela året'!$B19</f>
        <v>0</v>
      </c>
      <c r="H19" s="20">
        <f>'[6]Hela året'!$B19</f>
        <v>0</v>
      </c>
      <c r="I19" s="20">
        <f>'[7]Hela året'!$B19</f>
        <v>0</v>
      </c>
      <c r="J19" s="20">
        <f>'[8]Hela året'!$B19</f>
        <v>0</v>
      </c>
      <c r="K19" s="20">
        <f>'[9]Hela året'!$B19</f>
        <v>3506</v>
      </c>
      <c r="L19" s="20">
        <v>95.02</v>
      </c>
      <c r="M19" s="20">
        <v>422.85</v>
      </c>
      <c r="N19" s="20">
        <v>1212.75</v>
      </c>
      <c r="O19" s="20">
        <v>832.57</v>
      </c>
      <c r="P19" s="20">
        <v>521.45000000000005</v>
      </c>
      <c r="Q19" s="20">
        <v>318</v>
      </c>
      <c r="R19" s="20">
        <v>1272</v>
      </c>
      <c r="S19" s="21">
        <v>1410</v>
      </c>
      <c r="T19" s="22">
        <v>2212</v>
      </c>
    </row>
    <row r="20" spans="1:20" ht="10.8" thickBot="1" x14ac:dyDescent="0.25">
      <c r="A20" s="29" t="s">
        <v>16</v>
      </c>
      <c r="B20" s="30">
        <f t="shared" ref="B20:T20" si="0">SUM(B3:B19)</f>
        <v>37000</v>
      </c>
      <c r="C20" s="10">
        <f t="shared" ref="C20:D20" si="1">SUM(C3:C19)</f>
        <v>38005.360000000001</v>
      </c>
      <c r="D20" s="10">
        <f t="shared" si="1"/>
        <v>37264.89</v>
      </c>
      <c r="E20" s="10">
        <f t="shared" si="0"/>
        <v>43649.1</v>
      </c>
      <c r="F20" s="10">
        <f t="shared" si="0"/>
        <v>33361.4</v>
      </c>
      <c r="G20" s="10">
        <f t="shared" si="0"/>
        <v>31457</v>
      </c>
      <c r="H20" s="10">
        <f t="shared" si="0"/>
        <v>22063</v>
      </c>
      <c r="I20" s="10">
        <f t="shared" si="0"/>
        <v>31462.1</v>
      </c>
      <c r="J20" s="10">
        <f t="shared" si="0"/>
        <v>56832.4</v>
      </c>
      <c r="K20" s="10">
        <f t="shared" si="0"/>
        <v>79192.5</v>
      </c>
      <c r="L20" s="10">
        <f t="shared" si="0"/>
        <v>31665.52</v>
      </c>
      <c r="M20" s="10">
        <f t="shared" si="0"/>
        <v>38021.85</v>
      </c>
      <c r="N20" s="10">
        <f t="shared" si="0"/>
        <v>50748.42</v>
      </c>
      <c r="O20" s="10">
        <f t="shared" si="0"/>
        <v>41747.67</v>
      </c>
      <c r="P20" s="10">
        <f t="shared" si="0"/>
        <v>52734.049999999996</v>
      </c>
      <c r="Q20" s="10">
        <f t="shared" si="0"/>
        <v>28245</v>
      </c>
      <c r="R20" s="10">
        <f t="shared" si="0"/>
        <v>17583</v>
      </c>
      <c r="S20" s="15">
        <f t="shared" si="0"/>
        <v>14650</v>
      </c>
      <c r="T20" s="16">
        <f t="shared" si="0"/>
        <v>15347</v>
      </c>
    </row>
    <row r="21" spans="1:20" x14ac:dyDescent="0.2">
      <c r="A21" s="18" t="s">
        <v>17</v>
      </c>
      <c r="B21" s="31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1"/>
      <c r="T21" s="22"/>
    </row>
    <row r="22" spans="1:20" hidden="1" x14ac:dyDescent="0.2">
      <c r="A22" s="24" t="s">
        <v>103</v>
      </c>
      <c r="B22" s="25"/>
      <c r="C22" s="70"/>
      <c r="D22" s="70">
        <f>'[2]Hela året'!$B22</f>
        <v>0</v>
      </c>
      <c r="E22" s="20">
        <f>'[3]Hela året'!$B22</f>
        <v>0</v>
      </c>
      <c r="F22" s="20">
        <f>'[4]Hela året'!$B22</f>
        <v>0</v>
      </c>
      <c r="G22" s="20">
        <f>'[5]Hela året'!$B23</f>
        <v>0</v>
      </c>
      <c r="H22" s="20">
        <f>'[6]Hela året'!$B23</f>
        <v>0</v>
      </c>
      <c r="I22" s="20">
        <f>'[7]Hela året'!$B23</f>
        <v>0</v>
      </c>
      <c r="J22" s="20">
        <f>'[8]Hela året'!$B23</f>
        <v>0</v>
      </c>
      <c r="K22" s="20">
        <f>'[9]Hela året'!$B23</f>
        <v>0</v>
      </c>
      <c r="L22" s="20"/>
      <c r="M22" s="20"/>
      <c r="N22" s="20"/>
      <c r="O22" s="20">
        <v>150</v>
      </c>
      <c r="P22" s="20"/>
      <c r="Q22" s="20"/>
      <c r="R22" s="20"/>
      <c r="S22" s="21"/>
      <c r="T22" s="22"/>
    </row>
    <row r="23" spans="1:20" hidden="1" x14ac:dyDescent="0.2">
      <c r="A23" s="24" t="s">
        <v>18</v>
      </c>
      <c r="B23" s="25"/>
      <c r="C23" s="70"/>
      <c r="D23" s="70">
        <f>'[2]Hela året'!$B23</f>
        <v>0</v>
      </c>
      <c r="E23" s="20">
        <f>'[3]Hela året'!$B23</f>
        <v>0</v>
      </c>
      <c r="F23" s="20">
        <f>'[4]Hela året'!$B23</f>
        <v>0</v>
      </c>
      <c r="G23" s="20">
        <f>'[5]Hela året'!$B24</f>
        <v>0</v>
      </c>
      <c r="H23" s="20">
        <f>'[6]Hela året'!$B24</f>
        <v>0</v>
      </c>
      <c r="I23" s="20">
        <f>'[7]Hela året'!$B24</f>
        <v>0</v>
      </c>
      <c r="J23" s="20">
        <f>'[8]Hela året'!$B24</f>
        <v>0</v>
      </c>
      <c r="K23" s="20">
        <f>'[9]Hela året'!$B24</f>
        <v>0</v>
      </c>
      <c r="L23" s="20"/>
      <c r="M23" s="20"/>
      <c r="N23" s="20"/>
      <c r="O23" s="20">
        <v>150</v>
      </c>
      <c r="P23" s="20"/>
      <c r="Q23" s="20"/>
      <c r="R23" s="20"/>
      <c r="S23" s="21"/>
      <c r="T23" s="22"/>
    </row>
    <row r="24" spans="1:20" hidden="1" x14ac:dyDescent="0.2">
      <c r="A24" s="24" t="s">
        <v>19</v>
      </c>
      <c r="B24" s="25"/>
      <c r="C24" s="70"/>
      <c r="D24" s="70">
        <f>'[2]Hela året'!$B24</f>
        <v>0</v>
      </c>
      <c r="E24" s="20">
        <f>'[3]Hela året'!$B24</f>
        <v>0</v>
      </c>
      <c r="F24" s="20">
        <f>'[4]Hela året'!$B24</f>
        <v>0</v>
      </c>
      <c r="G24" s="20">
        <f>'[5]Hela året'!$B25</f>
        <v>0</v>
      </c>
      <c r="H24" s="20">
        <f>'[6]Hela året'!$B25</f>
        <v>600</v>
      </c>
      <c r="I24" s="20">
        <f>'[7]Hela året'!$B25</f>
        <v>0</v>
      </c>
      <c r="J24" s="20">
        <f>'[8]Hela året'!$B25</f>
        <v>0</v>
      </c>
      <c r="K24" s="20">
        <f>'[9]Hela året'!$B25</f>
        <v>11025</v>
      </c>
      <c r="L24" s="20"/>
      <c r="M24" s="20"/>
      <c r="N24" s="20"/>
      <c r="O24" s="20"/>
      <c r="P24" s="20"/>
      <c r="Q24" s="20"/>
      <c r="R24" s="20"/>
      <c r="S24" s="21"/>
      <c r="T24" s="22"/>
    </row>
    <row r="25" spans="1:20" hidden="1" x14ac:dyDescent="0.2">
      <c r="A25" s="24" t="s">
        <v>106</v>
      </c>
      <c r="B25" s="25"/>
      <c r="C25" s="70"/>
      <c r="D25" s="70">
        <f>'[2]Hela året'!$B25</f>
        <v>0</v>
      </c>
      <c r="E25" s="20">
        <f>'[3]Hela året'!$B25</f>
        <v>0</v>
      </c>
      <c r="F25" s="20">
        <f>'[4]Hela året'!$B25</f>
        <v>0</v>
      </c>
      <c r="G25" s="20">
        <f>'[5]Hela året'!$B26</f>
        <v>0</v>
      </c>
      <c r="H25" s="20">
        <f>'[6]Hela året'!$B26</f>
        <v>0</v>
      </c>
      <c r="I25" s="20">
        <f>'[7]Hela året'!$B26</f>
        <v>0</v>
      </c>
      <c r="J25" s="20">
        <f>'[8]Hela året'!$B26</f>
        <v>0</v>
      </c>
      <c r="K25" s="20">
        <f>'[9]Hela året'!$B26</f>
        <v>0</v>
      </c>
      <c r="L25" s="20"/>
      <c r="M25" s="20"/>
      <c r="N25" s="20"/>
      <c r="O25" s="20"/>
      <c r="P25" s="20"/>
      <c r="Q25" s="20"/>
      <c r="R25" s="20"/>
      <c r="S25" s="21"/>
      <c r="T25" s="22"/>
    </row>
    <row r="26" spans="1:20" x14ac:dyDescent="0.2">
      <c r="A26" s="24" t="s">
        <v>20</v>
      </c>
      <c r="B26" s="25">
        <v>12500</v>
      </c>
      <c r="C26" s="70">
        <f>'[1]Hela året'!$B26</f>
        <v>12432</v>
      </c>
      <c r="D26" s="70">
        <f>'[2]Hela året'!$B26</f>
        <v>12356</v>
      </c>
      <c r="E26" s="20">
        <f>'[3]Hela året'!$B26</f>
        <v>12056</v>
      </c>
      <c r="F26" s="20">
        <f>'[4]Hela året'!$B26</f>
        <v>12056</v>
      </c>
      <c r="G26" s="20">
        <f>'[5]Hela året'!$B27</f>
        <v>12056</v>
      </c>
      <c r="H26" s="20">
        <f>'[6]Hela året'!$B27</f>
        <v>11600</v>
      </c>
      <c r="I26" s="20">
        <f>'[7]Hela året'!$B27</f>
        <v>11296</v>
      </c>
      <c r="J26" s="20">
        <f>'[8]Hela året'!$B27</f>
        <v>11144</v>
      </c>
      <c r="K26" s="20">
        <f>'[9]Hela året'!$B27</f>
        <v>11144</v>
      </c>
      <c r="L26" s="20">
        <v>10992</v>
      </c>
      <c r="M26" s="20">
        <v>7580</v>
      </c>
      <c r="N26" s="20">
        <v>7408</v>
      </c>
      <c r="O26" s="20">
        <v>7232</v>
      </c>
      <c r="P26" s="20">
        <v>7128</v>
      </c>
      <c r="Q26" s="20">
        <v>7076</v>
      </c>
      <c r="R26" s="20">
        <v>7128</v>
      </c>
      <c r="S26" s="21">
        <v>7076</v>
      </c>
      <c r="T26" s="22">
        <v>7076</v>
      </c>
    </row>
    <row r="27" spans="1:20" x14ac:dyDescent="0.2">
      <c r="A27" s="24" t="s">
        <v>21</v>
      </c>
      <c r="B27" s="25">
        <v>750</v>
      </c>
      <c r="C27" s="70">
        <f>'[1]Hela året'!$B27</f>
        <v>750</v>
      </c>
      <c r="D27" s="70">
        <f>'[2]Hela året'!$B27</f>
        <v>750</v>
      </c>
      <c r="E27" s="20">
        <f>'[3]Hela året'!$B27</f>
        <v>750</v>
      </c>
      <c r="F27" s="20">
        <f>'[4]Hela året'!$B27</f>
        <v>750</v>
      </c>
      <c r="G27" s="20">
        <f>'[5]Hela året'!$B28</f>
        <v>750</v>
      </c>
      <c r="H27" s="20">
        <f>'[6]Hela året'!$B28</f>
        <v>750</v>
      </c>
      <c r="I27" s="20">
        <f>'[7]Hela året'!$B28</f>
        <v>750</v>
      </c>
      <c r="J27" s="20">
        <f>'[8]Hela året'!$B28</f>
        <v>750</v>
      </c>
      <c r="K27" s="20">
        <f>'[9]Hela året'!$B28</f>
        <v>750</v>
      </c>
      <c r="L27" s="20">
        <v>750</v>
      </c>
      <c r="M27" s="20">
        <v>750</v>
      </c>
      <c r="N27" s="20">
        <v>750</v>
      </c>
      <c r="O27" s="20">
        <v>938</v>
      </c>
      <c r="P27" s="20">
        <v>938</v>
      </c>
      <c r="Q27" s="20">
        <v>938</v>
      </c>
      <c r="R27" s="20">
        <v>938</v>
      </c>
      <c r="S27" s="21">
        <v>938</v>
      </c>
      <c r="T27" s="22">
        <v>938</v>
      </c>
    </row>
    <row r="28" spans="1:20" x14ac:dyDescent="0.2">
      <c r="A28" s="24" t="s">
        <v>88</v>
      </c>
      <c r="B28" s="25">
        <v>32000</v>
      </c>
      <c r="C28" s="70">
        <f>'[1]Hela året'!$B28</f>
        <v>30549</v>
      </c>
      <c r="D28" s="70">
        <f>'[2]Hela året'!$B28</f>
        <v>32842</v>
      </c>
      <c r="E28" s="20">
        <f>'[3]Hela året'!$B28</f>
        <v>37895</v>
      </c>
      <c r="F28" s="20">
        <f>'[4]Hela året'!$B28</f>
        <v>51058</v>
      </c>
      <c r="G28" s="20">
        <f>'[5]Hela året'!$B29</f>
        <v>38131</v>
      </c>
      <c r="H28" s="20">
        <f>'[6]Hela året'!$B29</f>
        <v>40600</v>
      </c>
      <c r="I28" s="20">
        <f>'[7]Hela året'!$B29</f>
        <v>30902</v>
      </c>
      <c r="J28" s="20">
        <f>'[8]Hela året'!$B29</f>
        <v>34901</v>
      </c>
      <c r="K28" s="20">
        <f>'[9]Hela året'!$B29</f>
        <v>29464</v>
      </c>
      <c r="L28" s="20">
        <v>34464</v>
      </c>
      <c r="M28" s="20">
        <v>34992</v>
      </c>
      <c r="N28" s="20">
        <v>32081</v>
      </c>
      <c r="O28" s="20">
        <v>25300</v>
      </c>
      <c r="P28" s="20">
        <v>20650</v>
      </c>
      <c r="Q28" s="20">
        <v>25652</v>
      </c>
      <c r="R28" s="20">
        <v>24572</v>
      </c>
      <c r="S28" s="21">
        <v>24126</v>
      </c>
      <c r="T28" s="22">
        <v>24759</v>
      </c>
    </row>
    <row r="29" spans="1:20" x14ac:dyDescent="0.2">
      <c r="A29" s="24" t="s">
        <v>23</v>
      </c>
      <c r="B29" s="25">
        <v>10000</v>
      </c>
      <c r="C29" s="70">
        <f>'[1]Hela året'!$B29</f>
        <v>0</v>
      </c>
      <c r="D29" s="70">
        <f>'[2]Hela året'!$B29</f>
        <v>3226</v>
      </c>
      <c r="E29" s="20">
        <f>'[3]Hela året'!$B29</f>
        <v>0</v>
      </c>
      <c r="F29" s="20">
        <f>'[4]Hela året'!$B29</f>
        <v>3874.8</v>
      </c>
      <c r="G29" s="20">
        <f>'[5]Hela året'!$B30</f>
        <v>544</v>
      </c>
      <c r="H29" s="20">
        <f>'[6]Hela året'!$B30</f>
        <v>1662</v>
      </c>
      <c r="I29" s="20">
        <f>'[7]Hela året'!$B30</f>
        <v>0</v>
      </c>
      <c r="J29" s="20">
        <f>'[8]Hela året'!$B30</f>
        <v>5292</v>
      </c>
      <c r="K29" s="20">
        <f>'[9]Hela året'!$B30</f>
        <v>0</v>
      </c>
      <c r="L29" s="27">
        <v>2049</v>
      </c>
      <c r="M29" s="27">
        <v>1363</v>
      </c>
      <c r="N29" s="20"/>
      <c r="O29" s="20"/>
      <c r="P29" s="20"/>
      <c r="Q29" s="20"/>
      <c r="R29" s="20">
        <v>0</v>
      </c>
      <c r="S29" s="21">
        <v>307</v>
      </c>
      <c r="T29" s="22">
        <v>524</v>
      </c>
    </row>
    <row r="30" spans="1:20" x14ac:dyDescent="0.2">
      <c r="A30" s="24" t="s">
        <v>24</v>
      </c>
      <c r="B30" s="25"/>
      <c r="C30" s="70">
        <f>'[1]Hela året'!$B30</f>
        <v>0</v>
      </c>
      <c r="D30" s="70">
        <f>'[2]Hela året'!$B30</f>
        <v>0</v>
      </c>
      <c r="E30" s="20">
        <f>'[3]Hela året'!$B30</f>
        <v>350</v>
      </c>
      <c r="F30" s="20">
        <f>'[4]Hela året'!$B30</f>
        <v>0</v>
      </c>
      <c r="G30" s="20">
        <f>'[5]Hela året'!$B31</f>
        <v>100</v>
      </c>
      <c r="H30" s="20">
        <f>'[6]Hela året'!$B31</f>
        <v>1392</v>
      </c>
      <c r="I30" s="20">
        <f>'[7]Hela året'!$B31</f>
        <v>470</v>
      </c>
      <c r="J30" s="20">
        <f>'[8]Hela året'!$B31</f>
        <v>0</v>
      </c>
      <c r="K30" s="20">
        <f>'[9]Hela året'!$B31</f>
        <v>2180</v>
      </c>
      <c r="L30" s="20">
        <v>400</v>
      </c>
      <c r="M30" s="20"/>
      <c r="N30" s="20"/>
      <c r="O30" s="20"/>
      <c r="P30" s="20">
        <v>1900</v>
      </c>
      <c r="Q30" s="20"/>
      <c r="R30" s="20"/>
      <c r="S30" s="21"/>
      <c r="T30" s="22">
        <v>500</v>
      </c>
    </row>
    <row r="31" spans="1:20" x14ac:dyDescent="0.2">
      <c r="A31" s="24" t="s">
        <v>25</v>
      </c>
      <c r="B31" s="25">
        <v>1500</v>
      </c>
      <c r="C31" s="70">
        <f>'[1]Hela året'!$B31</f>
        <v>449</v>
      </c>
      <c r="D31" s="70">
        <f>'[2]Hela året'!$B31</f>
        <v>1411.6</v>
      </c>
      <c r="E31" s="20">
        <f>'[3]Hela året'!$B31</f>
        <v>1169</v>
      </c>
      <c r="F31" s="20">
        <f>'[4]Hela året'!$B31</f>
        <v>3638</v>
      </c>
      <c r="G31" s="20">
        <f>'[5]Hela året'!$B32</f>
        <v>386.5</v>
      </c>
      <c r="H31" s="20">
        <f>'[6]Hela året'!$B32</f>
        <v>3132</v>
      </c>
      <c r="I31" s="20">
        <f>'[7]Hela året'!$B32</f>
        <v>4687</v>
      </c>
      <c r="J31" s="20">
        <f>'[8]Hela året'!$B32</f>
        <v>516</v>
      </c>
      <c r="K31" s="20">
        <f>'[9]Hela året'!$B32</f>
        <v>3632</v>
      </c>
      <c r="L31" s="20">
        <v>1824.5</v>
      </c>
      <c r="M31" s="20">
        <v>4161</v>
      </c>
      <c r="N31" s="20">
        <v>1746.5</v>
      </c>
      <c r="O31" s="20">
        <v>3031</v>
      </c>
      <c r="P31" s="20">
        <v>8180</v>
      </c>
      <c r="Q31" s="20">
        <v>1041</v>
      </c>
      <c r="R31" s="20">
        <v>1300</v>
      </c>
      <c r="S31" s="21">
        <v>736</v>
      </c>
      <c r="T31" s="22">
        <v>3359</v>
      </c>
    </row>
    <row r="32" spans="1:20" x14ac:dyDescent="0.2">
      <c r="A32" s="24" t="s">
        <v>26</v>
      </c>
      <c r="B32" s="25">
        <v>2000</v>
      </c>
      <c r="C32" s="70">
        <f>'[1]Hela året'!$B32</f>
        <v>2075.9</v>
      </c>
      <c r="D32" s="70">
        <f>'[2]Hela året'!$B32</f>
        <v>4642.3999999999996</v>
      </c>
      <c r="E32" s="20">
        <f>'[3]Hela året'!$B32</f>
        <v>8818.2999999999993</v>
      </c>
      <c r="F32" s="20">
        <f>'[4]Hela året'!$B32</f>
        <v>11084.25</v>
      </c>
      <c r="G32" s="20">
        <f>'[5]Hela året'!$B33</f>
        <v>9883.2000000000007</v>
      </c>
      <c r="H32" s="20">
        <f>'[6]Hela året'!$B33</f>
        <v>3978.9</v>
      </c>
      <c r="I32" s="20">
        <f>'[7]Hela året'!$B33</f>
        <v>1691.53</v>
      </c>
      <c r="J32" s="20">
        <f>'[8]Hela året'!$B33</f>
        <v>5073.7</v>
      </c>
      <c r="K32" s="20">
        <f>'[9]Hela året'!$B33</f>
        <v>3442</v>
      </c>
      <c r="L32" s="20">
        <v>2423</v>
      </c>
      <c r="M32" s="20">
        <v>1438.5</v>
      </c>
      <c r="N32" s="20">
        <v>2930.5</v>
      </c>
      <c r="O32" s="20">
        <v>4077.5</v>
      </c>
      <c r="P32" s="20">
        <v>4112.5</v>
      </c>
      <c r="Q32" s="20">
        <v>928.5</v>
      </c>
      <c r="R32" s="20">
        <v>940</v>
      </c>
      <c r="S32" s="21">
        <v>1038</v>
      </c>
      <c r="T32" s="22">
        <v>2895</v>
      </c>
    </row>
    <row r="33" spans="1:20" x14ac:dyDescent="0.2">
      <c r="A33" s="24" t="s">
        <v>27</v>
      </c>
      <c r="B33" s="25"/>
      <c r="C33" s="70">
        <f>'[1]Hela året'!$B33</f>
        <v>0</v>
      </c>
      <c r="D33" s="70">
        <f>'[2]Hela året'!$B33</f>
        <v>0</v>
      </c>
      <c r="E33" s="20">
        <f>'[3]Hela året'!$B33</f>
        <v>0</v>
      </c>
      <c r="F33" s="20">
        <f>'[4]Hela året'!$B33</f>
        <v>0</v>
      </c>
      <c r="G33" s="20">
        <f>'[5]Hela året'!$B34</f>
        <v>0</v>
      </c>
      <c r="H33" s="20">
        <f>'[6]Hela året'!$B34</f>
        <v>0</v>
      </c>
      <c r="I33" s="20">
        <f>'[7]Hela året'!$B34</f>
        <v>27.9</v>
      </c>
      <c r="J33" s="20">
        <f>'[8]Hela året'!$B34</f>
        <v>0</v>
      </c>
      <c r="K33" s="20">
        <f>'[9]Hela året'!$B34</f>
        <v>0</v>
      </c>
      <c r="L33" s="20"/>
      <c r="M33" s="20">
        <v>5872.5</v>
      </c>
      <c r="N33" s="20">
        <v>111</v>
      </c>
      <c r="O33" s="20">
        <v>2537.5</v>
      </c>
      <c r="P33" s="20">
        <v>398</v>
      </c>
      <c r="Q33" s="20">
        <v>1422.5</v>
      </c>
      <c r="R33" s="20">
        <v>528</v>
      </c>
      <c r="S33" s="21">
        <v>1364</v>
      </c>
      <c r="T33" s="22"/>
    </row>
    <row r="34" spans="1:20" x14ac:dyDescent="0.2">
      <c r="A34" s="24" t="s">
        <v>89</v>
      </c>
      <c r="B34" s="25"/>
      <c r="C34" s="70">
        <f>'[1]Hela året'!$B34</f>
        <v>0</v>
      </c>
      <c r="D34" s="70">
        <f>'[2]Hela året'!$B34</f>
        <v>0</v>
      </c>
      <c r="E34" s="20">
        <f>'[3]Hela året'!$B34</f>
        <v>0</v>
      </c>
      <c r="F34" s="20">
        <f>'[4]Hela året'!$B34</f>
        <v>0</v>
      </c>
      <c r="G34" s="20">
        <f>'[5]Hela året'!$B35</f>
        <v>250</v>
      </c>
      <c r="H34" s="20">
        <f>'[6]Hela året'!$B35</f>
        <v>250</v>
      </c>
      <c r="I34" s="20">
        <f>'[7]Hela året'!$B35</f>
        <v>250</v>
      </c>
      <c r="J34" s="20">
        <f>'[8]Hela året'!$B35</f>
        <v>230</v>
      </c>
      <c r="K34" s="20">
        <f>'[9]Hela året'!$B35</f>
        <v>230</v>
      </c>
      <c r="L34" s="20">
        <v>210</v>
      </c>
      <c r="M34" s="20"/>
      <c r="N34" s="20"/>
      <c r="O34" s="20">
        <v>275</v>
      </c>
      <c r="P34" s="20">
        <v>210</v>
      </c>
      <c r="Q34" s="20">
        <v>340</v>
      </c>
      <c r="R34" s="20">
        <v>239</v>
      </c>
      <c r="S34" s="21">
        <v>150</v>
      </c>
      <c r="T34" s="22">
        <v>150</v>
      </c>
    </row>
    <row r="35" spans="1:20" x14ac:dyDescent="0.2">
      <c r="A35" s="24" t="s">
        <v>90</v>
      </c>
      <c r="B35" s="25">
        <v>1700</v>
      </c>
      <c r="C35" s="70">
        <f>'[1]Hela året'!$B35</f>
        <v>1678.75</v>
      </c>
      <c r="D35" s="70">
        <f>'[2]Hela året'!$B35</f>
        <v>535</v>
      </c>
      <c r="E35" s="20">
        <f>'[3]Hela året'!$B35</f>
        <v>2989</v>
      </c>
      <c r="F35" s="20">
        <f>'[4]Hela året'!$B35</f>
        <v>1030</v>
      </c>
      <c r="G35" s="20">
        <f>'[5]Hela året'!$B36</f>
        <v>990</v>
      </c>
      <c r="H35" s="20">
        <f>'[6]Hela året'!$B36</f>
        <v>179</v>
      </c>
      <c r="I35" s="20">
        <f>'[7]Hela året'!$B36</f>
        <v>12051.25</v>
      </c>
      <c r="J35" s="20">
        <f>'[8]Hela året'!$B36</f>
        <v>467</v>
      </c>
      <c r="K35" s="20">
        <f>'[9]Hela året'!$B36</f>
        <v>2130</v>
      </c>
      <c r="L35" s="20">
        <v>2430</v>
      </c>
      <c r="M35" s="20">
        <v>1474</v>
      </c>
      <c r="N35" s="20">
        <v>271</v>
      </c>
      <c r="O35" s="20"/>
      <c r="P35" s="20">
        <v>800</v>
      </c>
      <c r="Q35" s="20">
        <v>2488</v>
      </c>
      <c r="R35" s="20">
        <v>9171</v>
      </c>
      <c r="S35" s="21">
        <v>8000</v>
      </c>
      <c r="T35" s="22"/>
    </row>
    <row r="36" spans="1:20" x14ac:dyDescent="0.2">
      <c r="A36" s="24" t="s">
        <v>28</v>
      </c>
      <c r="B36" s="25">
        <v>400</v>
      </c>
      <c r="C36" s="70">
        <f>'[1]Hela året'!$B36</f>
        <v>350</v>
      </c>
      <c r="D36" s="70">
        <f>'[2]Hela året'!$B36</f>
        <v>382</v>
      </c>
      <c r="E36" s="20">
        <f>'[3]Hela året'!$B36</f>
        <v>420</v>
      </c>
      <c r="F36" s="20">
        <f>'[4]Hela året'!$B36</f>
        <v>4213</v>
      </c>
      <c r="G36" s="20">
        <f>'[5]Hela året'!$B37</f>
        <v>344</v>
      </c>
      <c r="H36" s="20">
        <f>'[6]Hela året'!$B37</f>
        <v>275</v>
      </c>
      <c r="I36" s="20">
        <f>'[7]Hela året'!$B37</f>
        <v>407</v>
      </c>
      <c r="J36" s="20">
        <f>'[8]Hela året'!$B37</f>
        <v>746</v>
      </c>
      <c r="K36" s="20">
        <f>'[9]Hela året'!$B37</f>
        <v>616</v>
      </c>
      <c r="L36" s="20">
        <v>130</v>
      </c>
      <c r="M36" s="20"/>
      <c r="N36" s="20">
        <v>200</v>
      </c>
      <c r="O36" s="20">
        <v>4081</v>
      </c>
      <c r="P36" s="20">
        <v>658</v>
      </c>
      <c r="Q36" s="20"/>
      <c r="R36" s="20"/>
      <c r="S36" s="21"/>
      <c r="T36" s="22"/>
    </row>
    <row r="37" spans="1:20" x14ac:dyDescent="0.2">
      <c r="A37" s="24" t="s">
        <v>105</v>
      </c>
      <c r="B37" s="25"/>
      <c r="C37" s="70">
        <f>'[1]Hela året'!$B37</f>
        <v>0</v>
      </c>
      <c r="D37" s="70">
        <f>'[2]Hela året'!$B37</f>
        <v>0</v>
      </c>
      <c r="E37" s="20">
        <f>'[3]Hela året'!$B37</f>
        <v>0</v>
      </c>
      <c r="F37" s="20">
        <f>'[4]Hela året'!$B37</f>
        <v>0</v>
      </c>
      <c r="G37" s="20">
        <f>'[5]Hela året'!$B38</f>
        <v>2750</v>
      </c>
      <c r="H37" s="20">
        <f>'[6]Hela året'!$B38</f>
        <v>0</v>
      </c>
      <c r="I37" s="20">
        <f>'[7]Hela året'!$B38</f>
        <v>5692</v>
      </c>
      <c r="J37" s="20">
        <f>'[8]Hela året'!$B38</f>
        <v>7455</v>
      </c>
      <c r="K37" s="20">
        <f>'[9]Hela året'!$B38</f>
        <v>18435</v>
      </c>
      <c r="L37" s="20"/>
      <c r="M37" s="20"/>
      <c r="N37" s="20"/>
      <c r="O37" s="20"/>
      <c r="P37" s="20"/>
      <c r="Q37" s="20"/>
      <c r="R37" s="20"/>
      <c r="S37" s="21"/>
      <c r="T37" s="22"/>
    </row>
    <row r="38" spans="1:20" x14ac:dyDescent="0.2">
      <c r="A38" s="24" t="s">
        <v>29</v>
      </c>
      <c r="B38" s="25">
        <v>1000</v>
      </c>
      <c r="C38" s="70">
        <f>'[1]Hela året'!$B38</f>
        <v>3075</v>
      </c>
      <c r="D38" s="70">
        <f>'[2]Hela året'!$B38</f>
        <v>0</v>
      </c>
      <c r="E38" s="20">
        <f>'[3]Hela året'!$B38</f>
        <v>2074</v>
      </c>
      <c r="F38" s="20">
        <f>'[4]Hela året'!$B38</f>
        <v>0</v>
      </c>
      <c r="G38" s="20">
        <f>'[5]Hela året'!$B39</f>
        <v>170</v>
      </c>
      <c r="H38" s="20">
        <f>'[6]Hela året'!$B39</f>
        <v>1118</v>
      </c>
      <c r="I38" s="20">
        <f>'[7]Hela året'!$B39</f>
        <v>1875</v>
      </c>
      <c r="J38" s="20">
        <f>'[8]Hela året'!$B39</f>
        <v>563</v>
      </c>
      <c r="K38" s="20">
        <f>'[9]Hela året'!$B39</f>
        <v>5094</v>
      </c>
      <c r="L38" s="20"/>
      <c r="M38" s="20">
        <v>375</v>
      </c>
      <c r="N38" s="20">
        <v>685</v>
      </c>
      <c r="O38" s="20">
        <v>2200</v>
      </c>
      <c r="P38" s="20">
        <v>950</v>
      </c>
      <c r="Q38" s="20">
        <v>4405</v>
      </c>
      <c r="R38" s="20">
        <v>1350</v>
      </c>
      <c r="S38" s="21">
        <v>1082</v>
      </c>
      <c r="T38" s="22">
        <v>1719</v>
      </c>
    </row>
    <row r="39" spans="1:20" x14ac:dyDescent="0.2">
      <c r="A39" s="24" t="s">
        <v>30</v>
      </c>
      <c r="B39" s="25"/>
      <c r="C39" s="70">
        <f>'[1]Hela året'!$B39</f>
        <v>0</v>
      </c>
      <c r="D39" s="70">
        <f>'[2]Hela året'!$B39</f>
        <v>0</v>
      </c>
      <c r="E39" s="20">
        <f>'[3]Hela året'!$B39</f>
        <v>0</v>
      </c>
      <c r="F39" s="20">
        <f>'[4]Hela året'!$B39</f>
        <v>800</v>
      </c>
      <c r="G39" s="20">
        <f>'[5]Hela året'!$B40</f>
        <v>0</v>
      </c>
      <c r="H39" s="20">
        <f>'[6]Hela året'!$B40</f>
        <v>0</v>
      </c>
      <c r="I39" s="20">
        <f>'[7]Hela året'!$B40</f>
        <v>51875</v>
      </c>
      <c r="J39" s="20">
        <f>'[8]Hela året'!$B40</f>
        <v>0</v>
      </c>
      <c r="K39" s="20">
        <f>'[9]Hela året'!$B40</f>
        <v>0</v>
      </c>
      <c r="L39" s="20">
        <v>100</v>
      </c>
      <c r="M39" s="20">
        <v>1278</v>
      </c>
      <c r="N39" s="20">
        <v>16165</v>
      </c>
      <c r="O39" s="20">
        <v>1749.5</v>
      </c>
      <c r="P39" s="20">
        <v>11327</v>
      </c>
      <c r="Q39" s="20">
        <v>350.4</v>
      </c>
      <c r="R39" s="20">
        <v>0</v>
      </c>
      <c r="S39" s="21"/>
      <c r="T39" s="22">
        <v>1360</v>
      </c>
    </row>
    <row r="40" spans="1:20" x14ac:dyDescent="0.2">
      <c r="A40" s="24" t="s">
        <v>99</v>
      </c>
      <c r="B40" s="25">
        <v>25000</v>
      </c>
      <c r="C40" s="70">
        <f>'[1]Hela året'!$B40</f>
        <v>25125</v>
      </c>
      <c r="D40" s="70">
        <f>'[2]Hela året'!$B40</f>
        <v>20250</v>
      </c>
      <c r="E40" s="20">
        <f>'[3]Hela året'!$B40</f>
        <v>25437</v>
      </c>
      <c r="F40" s="20">
        <f>'[4]Hela året'!$B40</f>
        <v>23438</v>
      </c>
      <c r="G40" s="20">
        <f>'[5]Hela året'!$B41</f>
        <v>20625</v>
      </c>
      <c r="H40" s="20">
        <f>'[6]Hela året'!$B41</f>
        <v>19375</v>
      </c>
      <c r="I40" s="20">
        <f>'[7]Hela året'!$B41</f>
        <v>20625</v>
      </c>
      <c r="J40" s="20">
        <f>'[8]Hela året'!$B41</f>
        <v>13375</v>
      </c>
      <c r="K40" s="20">
        <f>'[9]Hela året'!$B41</f>
        <v>10000</v>
      </c>
      <c r="L40" s="20">
        <v>400</v>
      </c>
      <c r="M40" s="20"/>
      <c r="N40" s="20"/>
      <c r="O40" s="20">
        <v>200</v>
      </c>
      <c r="P40" s="20"/>
      <c r="Q40" s="20">
        <v>200</v>
      </c>
      <c r="R40" s="20">
        <v>0</v>
      </c>
      <c r="S40" s="21"/>
      <c r="T40" s="22"/>
    </row>
    <row r="41" spans="1:20" x14ac:dyDescent="0.2">
      <c r="A41" s="24" t="s">
        <v>32</v>
      </c>
      <c r="B41" s="25">
        <v>200</v>
      </c>
      <c r="C41" s="70">
        <f>'[1]Hela året'!$B41</f>
        <v>1899</v>
      </c>
      <c r="D41" s="70">
        <f>'[2]Hela året'!$B41</f>
        <v>1975</v>
      </c>
      <c r="E41" s="20">
        <f>'[3]Hela året'!$B41</f>
        <v>2000</v>
      </c>
      <c r="F41" s="20">
        <f>'[4]Hela året'!$B41</f>
        <v>2078</v>
      </c>
      <c r="G41" s="20">
        <f>'[5]Hela året'!$B42</f>
        <v>2179</v>
      </c>
      <c r="H41" s="20">
        <f>'[6]Hela året'!$B42</f>
        <v>2917</v>
      </c>
      <c r="I41" s="20">
        <f>'[7]Hela året'!$B42</f>
        <v>1845</v>
      </c>
      <c r="J41" s="20">
        <f>'[8]Hela året'!$B42</f>
        <v>2308</v>
      </c>
      <c r="K41" s="20">
        <f>'[9]Hela året'!$B42</f>
        <v>2193</v>
      </c>
      <c r="L41" s="20">
        <v>2532</v>
      </c>
      <c r="M41" s="20">
        <v>2999.5</v>
      </c>
      <c r="N41" s="20">
        <v>2621</v>
      </c>
      <c r="O41" s="20">
        <v>2628</v>
      </c>
      <c r="P41" s="20">
        <v>2427</v>
      </c>
      <c r="Q41" s="20">
        <v>3346</v>
      </c>
      <c r="R41" s="20">
        <v>3289</v>
      </c>
      <c r="S41" s="21">
        <v>2238</v>
      </c>
      <c r="T41" s="22">
        <v>1928</v>
      </c>
    </row>
    <row r="42" spans="1:20" x14ac:dyDescent="0.2">
      <c r="A42" s="24" t="s">
        <v>33</v>
      </c>
      <c r="B42" s="25"/>
      <c r="C42" s="70">
        <f>'[1]Hela året'!$B42</f>
        <v>300</v>
      </c>
      <c r="D42" s="70">
        <f>'[2]Hela året'!$B42</f>
        <v>750</v>
      </c>
      <c r="E42" s="20">
        <f>'[3]Hela året'!$B42</f>
        <v>600</v>
      </c>
      <c r="F42" s="20">
        <f>'[4]Hela året'!$B42</f>
        <v>600</v>
      </c>
      <c r="G42" s="20">
        <f>'[5]Hela året'!$B43</f>
        <v>600</v>
      </c>
      <c r="H42" s="20">
        <f>'[6]Hela året'!$B43</f>
        <v>450</v>
      </c>
      <c r="I42" s="20">
        <f>'[7]Hela året'!$B43</f>
        <v>450</v>
      </c>
      <c r="J42" s="20">
        <f>'[8]Hela året'!$B43</f>
        <v>600</v>
      </c>
      <c r="K42" s="20">
        <f>'[9]Hela året'!$B43</f>
        <v>600</v>
      </c>
      <c r="L42" s="20">
        <v>600</v>
      </c>
      <c r="M42" s="20">
        <v>600</v>
      </c>
      <c r="N42" s="20">
        <v>600</v>
      </c>
      <c r="O42" s="20">
        <v>1050</v>
      </c>
      <c r="P42" s="20">
        <v>600</v>
      </c>
      <c r="Q42" s="20">
        <v>600</v>
      </c>
      <c r="R42" s="20">
        <v>450</v>
      </c>
      <c r="S42" s="21">
        <v>600</v>
      </c>
      <c r="T42" s="22">
        <v>600</v>
      </c>
    </row>
    <row r="43" spans="1:20" x14ac:dyDescent="0.2">
      <c r="A43" s="24" t="s">
        <v>34</v>
      </c>
      <c r="B43" s="25">
        <v>300</v>
      </c>
      <c r="C43" s="70">
        <f>'[1]Hela året'!$B43</f>
        <v>1100</v>
      </c>
      <c r="D43" s="70">
        <f>'[2]Hela året'!$B43</f>
        <v>1100</v>
      </c>
      <c r="E43" s="20">
        <f>'[3]Hela året'!$B43</f>
        <v>1100</v>
      </c>
      <c r="F43" s="20">
        <f>'[4]Hela året'!$B43</f>
        <v>331</v>
      </c>
      <c r="G43" s="20">
        <f>'[5]Hela året'!$B44</f>
        <v>0</v>
      </c>
      <c r="H43" s="20">
        <f>'[6]Hela året'!$B44</f>
        <v>481.5</v>
      </c>
      <c r="I43" s="20">
        <f>'[7]Hela året'!$B44</f>
        <v>140.5</v>
      </c>
      <c r="J43" s="20">
        <f>'[8]Hela året'!$B44</f>
        <v>504</v>
      </c>
      <c r="K43" s="20">
        <f>'[9]Hela året'!$B44</f>
        <v>0</v>
      </c>
      <c r="L43" s="20"/>
      <c r="M43" s="20">
        <v>859.2</v>
      </c>
      <c r="N43" s="20">
        <v>600.79999999999995</v>
      </c>
      <c r="O43" s="20">
        <v>679</v>
      </c>
      <c r="P43" s="20">
        <v>1052</v>
      </c>
      <c r="Q43" s="20">
        <v>160</v>
      </c>
      <c r="R43" s="20">
        <v>531</v>
      </c>
      <c r="S43" s="21">
        <v>200</v>
      </c>
      <c r="T43" s="22">
        <v>446</v>
      </c>
    </row>
    <row r="44" spans="1:20" x14ac:dyDescent="0.2">
      <c r="A44" s="24" t="s">
        <v>35</v>
      </c>
      <c r="B44" s="25"/>
      <c r="C44" s="70">
        <f>'[1]Hela året'!$B44</f>
        <v>0</v>
      </c>
      <c r="D44" s="70">
        <f>'[2]Hela året'!$B44</f>
        <v>0</v>
      </c>
      <c r="E44" s="20">
        <f>'[3]Hela året'!$B44</f>
        <v>0</v>
      </c>
      <c r="F44" s="20">
        <f>'[4]Hela året'!$B44</f>
        <v>0</v>
      </c>
      <c r="G44" s="20">
        <f>'[5]Hela året'!$B45</f>
        <v>0</v>
      </c>
      <c r="H44" s="20">
        <f>'[6]Hela året'!$B45</f>
        <v>0</v>
      </c>
      <c r="I44" s="20">
        <f>'[7]Hela året'!$B45</f>
        <v>0</v>
      </c>
      <c r="J44" s="20">
        <f>'[8]Hela året'!$B45</f>
        <v>0</v>
      </c>
      <c r="K44" s="20">
        <f>'[9]Hela året'!$B45</f>
        <v>0</v>
      </c>
      <c r="L44" s="20"/>
      <c r="M44" s="20"/>
      <c r="N44" s="20"/>
      <c r="O44" s="20"/>
      <c r="P44" s="20"/>
      <c r="Q44" s="20"/>
      <c r="R44" s="20"/>
      <c r="S44" s="21"/>
      <c r="T44" s="22"/>
    </row>
    <row r="45" spans="1:20" x14ac:dyDescent="0.2">
      <c r="A45" s="24" t="s">
        <v>36</v>
      </c>
      <c r="B45" s="25">
        <v>2000</v>
      </c>
      <c r="C45" s="70">
        <f>'[1]Hela året'!$B45</f>
        <v>1390</v>
      </c>
      <c r="D45" s="70">
        <f>'[2]Hela året'!$B45</f>
        <v>1525</v>
      </c>
      <c r="E45" s="20">
        <f>'[3]Hela året'!$B45</f>
        <v>750</v>
      </c>
      <c r="F45" s="20">
        <f>'[4]Hela året'!$B45</f>
        <v>0</v>
      </c>
      <c r="G45" s="20">
        <f>'[5]Hela året'!$B46</f>
        <v>1200</v>
      </c>
      <c r="H45" s="20">
        <f>'[6]Hela året'!$B46</f>
        <v>633.9</v>
      </c>
      <c r="I45" s="20">
        <f>'[7]Hela året'!$B46</f>
        <v>3194</v>
      </c>
      <c r="J45" s="20">
        <f>'[8]Hela året'!$B46</f>
        <v>1060</v>
      </c>
      <c r="K45" s="20">
        <f>'[9]Hela året'!$B46</f>
        <v>720</v>
      </c>
      <c r="L45" s="20">
        <v>1225</v>
      </c>
      <c r="M45" s="20">
        <v>1123.5</v>
      </c>
      <c r="N45" s="20">
        <v>1769</v>
      </c>
      <c r="O45" s="20">
        <v>2065</v>
      </c>
      <c r="P45" s="20">
        <v>725</v>
      </c>
      <c r="Q45" s="20">
        <v>1107</v>
      </c>
      <c r="R45" s="20">
        <v>410</v>
      </c>
      <c r="S45" s="21">
        <v>2158</v>
      </c>
      <c r="T45" s="22">
        <v>1654</v>
      </c>
    </row>
    <row r="46" spans="1:20" x14ac:dyDescent="0.2">
      <c r="A46" s="24" t="s">
        <v>37</v>
      </c>
      <c r="B46" s="25">
        <v>2000</v>
      </c>
      <c r="C46" s="70">
        <f>'[1]Hela året'!$B46</f>
        <v>1887.96</v>
      </c>
      <c r="D46" s="70">
        <f>'[2]Hela året'!$B46</f>
        <v>2572.5</v>
      </c>
      <c r="E46" s="20">
        <f>'[3]Hela året'!$B46</f>
        <v>10272.299999999999</v>
      </c>
      <c r="F46" s="20">
        <f>'[4]Hela året'!$B46</f>
        <v>3213</v>
      </c>
      <c r="G46" s="20">
        <f>'[5]Hela året'!$B47</f>
        <v>2959.3</v>
      </c>
      <c r="H46" s="20">
        <f>'[6]Hela året'!$B47</f>
        <v>1865</v>
      </c>
      <c r="I46" s="20">
        <f>'[7]Hela året'!$B47</f>
        <v>2463</v>
      </c>
      <c r="J46" s="20">
        <f>'[8]Hela året'!$B47</f>
        <v>2419</v>
      </c>
      <c r="K46" s="20">
        <f>'[9]Hela året'!$B47</f>
        <v>3613.5</v>
      </c>
      <c r="L46" s="20">
        <v>2453</v>
      </c>
      <c r="M46" s="20">
        <v>2906</v>
      </c>
      <c r="N46" s="20">
        <v>2322.5</v>
      </c>
      <c r="O46" s="20">
        <v>1735.5</v>
      </c>
      <c r="P46" s="20">
        <v>2262</v>
      </c>
      <c r="Q46" s="20">
        <v>3333.5</v>
      </c>
      <c r="R46" s="20">
        <v>2585</v>
      </c>
      <c r="S46" s="21">
        <v>2135</v>
      </c>
      <c r="T46" s="22">
        <v>4323</v>
      </c>
    </row>
    <row r="47" spans="1:20" x14ac:dyDescent="0.2">
      <c r="A47" s="24" t="s">
        <v>38</v>
      </c>
      <c r="B47" s="25"/>
      <c r="C47" s="70">
        <f>'[1]Hela året'!$B47</f>
        <v>0</v>
      </c>
      <c r="D47" s="70">
        <f>'[2]Hela året'!$B47</f>
        <v>100</v>
      </c>
      <c r="E47" s="20">
        <f>'[3]Hela året'!$B47</f>
        <v>0</v>
      </c>
      <c r="F47" s="20">
        <f>'[4]Hela året'!$B47</f>
        <v>870</v>
      </c>
      <c r="G47" s="20">
        <f>'[5]Hela året'!$B48</f>
        <v>0</v>
      </c>
      <c r="H47" s="20">
        <f>'[6]Hela året'!$B48</f>
        <v>0</v>
      </c>
      <c r="I47" s="20">
        <f>'[7]Hela året'!$B48</f>
        <v>0</v>
      </c>
      <c r="J47" s="20">
        <f>'[8]Hela året'!$B48</f>
        <v>1002</v>
      </c>
      <c r="K47" s="20">
        <f>'[9]Hela året'!$B48</f>
        <v>254</v>
      </c>
      <c r="L47" s="20"/>
      <c r="M47" s="20">
        <v>2820</v>
      </c>
      <c r="N47" s="20">
        <v>391</v>
      </c>
      <c r="O47" s="20">
        <v>1892</v>
      </c>
      <c r="P47" s="20">
        <v>3869</v>
      </c>
      <c r="Q47" s="20"/>
      <c r="R47" s="20"/>
      <c r="S47" s="21"/>
      <c r="T47" s="22">
        <v>270</v>
      </c>
    </row>
    <row r="48" spans="1:20" x14ac:dyDescent="0.2">
      <c r="A48" s="24" t="s">
        <v>39</v>
      </c>
      <c r="B48" s="25"/>
      <c r="C48" s="70">
        <f>'[1]Hela året'!$B48</f>
        <v>0</v>
      </c>
      <c r="D48" s="70">
        <f>'[2]Hela året'!$B48</f>
        <v>4740</v>
      </c>
      <c r="E48" s="20">
        <f>'[3]Hela året'!$B48</f>
        <v>200</v>
      </c>
      <c r="F48" s="20">
        <f>'[4]Hela året'!$B48</f>
        <v>4500</v>
      </c>
      <c r="G48" s="20">
        <f>'[5]Hela året'!$B49</f>
        <v>0</v>
      </c>
      <c r="H48" s="20">
        <f>'[6]Hela året'!$B49</f>
        <v>3768</v>
      </c>
      <c r="I48" s="20">
        <f>'[7]Hela året'!$B49</f>
        <v>3014</v>
      </c>
      <c r="J48" s="20">
        <f>'[8]Hela året'!$B49</f>
        <v>20546</v>
      </c>
      <c r="K48" s="20">
        <f>'[9]Hela året'!$B49</f>
        <v>20000</v>
      </c>
      <c r="L48" s="27">
        <v>12500</v>
      </c>
      <c r="M48" s="27">
        <v>7950</v>
      </c>
      <c r="N48" s="20"/>
      <c r="O48" s="20"/>
      <c r="P48" s="20">
        <v>200</v>
      </c>
      <c r="Q48" s="20">
        <v>3968</v>
      </c>
      <c r="R48" s="20">
        <v>225</v>
      </c>
      <c r="S48" s="21"/>
      <c r="T48" s="22"/>
    </row>
    <row r="49" spans="1:36" x14ac:dyDescent="0.2">
      <c r="A49" s="24" t="s">
        <v>40</v>
      </c>
      <c r="B49" s="25"/>
      <c r="C49" s="70">
        <f>'[1]Hela året'!$B49</f>
        <v>0</v>
      </c>
      <c r="D49" s="70">
        <f>'[2]Hela året'!$B49</f>
        <v>0</v>
      </c>
      <c r="E49" s="20">
        <f>'[3]Hela året'!$B49</f>
        <v>4550</v>
      </c>
      <c r="F49" s="20">
        <f>'[4]Hela året'!$B49</f>
        <v>3788</v>
      </c>
      <c r="G49" s="20">
        <f>'[5]Hela året'!$B50</f>
        <v>0</v>
      </c>
      <c r="H49" s="20">
        <f>'[6]Hela året'!$B50</f>
        <v>0</v>
      </c>
      <c r="I49" s="20">
        <f>'[7]Hela året'!$B50</f>
        <v>0</v>
      </c>
      <c r="J49" s="20">
        <f>'[8]Hela året'!$B50</f>
        <v>0</v>
      </c>
      <c r="K49" s="20">
        <f>'[9]Hela året'!$B50</f>
        <v>0</v>
      </c>
      <c r="L49" s="20"/>
      <c r="M49" s="20"/>
      <c r="N49" s="20">
        <v>2013</v>
      </c>
      <c r="O49" s="20"/>
      <c r="P49" s="20"/>
      <c r="Q49" s="20"/>
      <c r="R49" s="20"/>
      <c r="S49" s="21">
        <v>2431</v>
      </c>
      <c r="T49" s="22"/>
      <c r="V49" s="32"/>
      <c r="W49" s="32"/>
      <c r="X49" s="32"/>
      <c r="Y49" s="32"/>
      <c r="Z49" s="32"/>
      <c r="AA49" s="32"/>
    </row>
    <row r="50" spans="1:36" x14ac:dyDescent="0.2">
      <c r="A50" s="24" t="s">
        <v>41</v>
      </c>
      <c r="B50" s="25"/>
      <c r="C50" s="70">
        <f>'[1]Hela året'!$B50</f>
        <v>0</v>
      </c>
      <c r="D50" s="70">
        <f>'[2]Hela året'!$B50</f>
        <v>0</v>
      </c>
      <c r="E50" s="20">
        <f>'[3]Hela året'!$B50</f>
        <v>0</v>
      </c>
      <c r="F50" s="20">
        <f>'[4]Hela året'!$B50</f>
        <v>0</v>
      </c>
      <c r="G50" s="20">
        <f>'[5]Hela året'!$B51</f>
        <v>0</v>
      </c>
      <c r="H50" s="20">
        <f>'[6]Hela året'!$B51</f>
        <v>0</v>
      </c>
      <c r="I50" s="20">
        <f>'[7]Hela året'!$B51</f>
        <v>0</v>
      </c>
      <c r="J50" s="20">
        <f>'[8]Hela året'!$B51</f>
        <v>0</v>
      </c>
      <c r="K50" s="20">
        <f>'[9]Hela året'!$B51</f>
        <v>438</v>
      </c>
      <c r="L50" s="20"/>
      <c r="M50" s="20">
        <v>600</v>
      </c>
      <c r="N50" s="20"/>
      <c r="O50" s="20"/>
      <c r="P50" s="20"/>
      <c r="Q50" s="20"/>
      <c r="R50" s="20">
        <v>0</v>
      </c>
      <c r="S50" s="21"/>
      <c r="T50" s="22">
        <v>119</v>
      </c>
      <c r="V50" s="32"/>
      <c r="W50" s="32"/>
      <c r="X50" s="32"/>
      <c r="Y50" s="32"/>
      <c r="Z50" s="32"/>
      <c r="AA50" s="33"/>
    </row>
    <row r="51" spans="1:36" x14ac:dyDescent="0.2">
      <c r="A51" s="24" t="s">
        <v>42</v>
      </c>
      <c r="B51" s="25"/>
      <c r="C51" s="70">
        <f>'[1]Hela året'!$B51</f>
        <v>0</v>
      </c>
      <c r="D51" s="70">
        <f>'[2]Hela året'!$B51</f>
        <v>0</v>
      </c>
      <c r="E51" s="20">
        <f>'[3]Hela året'!$B51</f>
        <v>0</v>
      </c>
      <c r="F51" s="20">
        <f>'[4]Hela året'!$B51</f>
        <v>144.69</v>
      </c>
      <c r="G51" s="20">
        <f>'[5]Hela året'!$B52</f>
        <v>201</v>
      </c>
      <c r="H51" s="20">
        <f>'[6]Hela året'!$B52</f>
        <v>237</v>
      </c>
      <c r="I51" s="20">
        <f>'[7]Hela året'!$B52</f>
        <v>117.73</v>
      </c>
      <c r="J51" s="20">
        <f>'[8]Hela året'!$B52</f>
        <v>0</v>
      </c>
      <c r="K51" s="20">
        <f>'[9]Hela året'!$B52</f>
        <v>0</v>
      </c>
      <c r="L51" s="20"/>
      <c r="M51" s="20"/>
      <c r="N51" s="20"/>
      <c r="O51" s="20"/>
      <c r="P51" s="20">
        <v>5850</v>
      </c>
      <c r="Q51" s="20">
        <v>6150</v>
      </c>
      <c r="R51" s="20">
        <v>455</v>
      </c>
      <c r="S51" s="21"/>
      <c r="T51" s="22"/>
      <c r="V51" s="32"/>
      <c r="W51" s="32"/>
      <c r="X51" s="32"/>
      <c r="Y51" s="32"/>
      <c r="Z51" s="32"/>
      <c r="AA51" s="32"/>
    </row>
    <row r="52" spans="1:36" x14ac:dyDescent="0.2">
      <c r="A52" s="24" t="s">
        <v>43</v>
      </c>
      <c r="B52" s="25">
        <v>3300</v>
      </c>
      <c r="C52" s="70">
        <f>'[1]Hela året'!$B52</f>
        <v>2986</v>
      </c>
      <c r="D52" s="70">
        <f>'[2]Hela året'!$B52</f>
        <v>2936</v>
      </c>
      <c r="E52" s="20">
        <f>'[3]Hela året'!$B52</f>
        <v>2397</v>
      </c>
      <c r="F52" s="20">
        <f>'[4]Hela året'!$B52</f>
        <v>2774</v>
      </c>
      <c r="G52" s="20">
        <f>'[5]Hela året'!$B53</f>
        <v>3182.5</v>
      </c>
      <c r="H52" s="20">
        <f>'[6]Hela året'!$B53</f>
        <v>2525</v>
      </c>
      <c r="I52" s="20">
        <f>'[7]Hela året'!$B53</f>
        <v>2539</v>
      </c>
      <c r="J52" s="20">
        <f>'[8]Hela året'!$B53</f>
        <v>2591.5</v>
      </c>
      <c r="K52" s="20">
        <f>'[9]Hela året'!$B53</f>
        <v>2402.5</v>
      </c>
      <c r="L52" s="20">
        <v>2400</v>
      </c>
      <c r="M52" s="20">
        <v>2204</v>
      </c>
      <c r="N52" s="20">
        <v>2018</v>
      </c>
      <c r="O52" s="20">
        <v>2022</v>
      </c>
      <c r="P52" s="20">
        <v>1750</v>
      </c>
      <c r="Q52" s="20">
        <v>1683</v>
      </c>
      <c r="R52" s="20">
        <v>1653</v>
      </c>
      <c r="S52" s="21">
        <v>1620</v>
      </c>
      <c r="T52" s="22">
        <v>1727</v>
      </c>
      <c r="V52" s="32"/>
      <c r="W52" s="32"/>
      <c r="X52" s="32"/>
      <c r="Y52" s="32"/>
      <c r="Z52" s="32"/>
      <c r="AA52" s="32"/>
    </row>
    <row r="53" spans="1:36" x14ac:dyDescent="0.2">
      <c r="A53" s="24" t="s">
        <v>91</v>
      </c>
      <c r="B53" s="25">
        <v>5700</v>
      </c>
      <c r="C53" s="70">
        <f>'[1]Hela året'!$B53</f>
        <v>4590</v>
      </c>
      <c r="D53" s="70">
        <f>'[2]Hela året'!$B53</f>
        <v>4530</v>
      </c>
      <c r="E53" s="20">
        <f>'[3]Hela året'!$B53</f>
        <v>3696</v>
      </c>
      <c r="F53" s="20">
        <f>'[4]Hela året'!$B53</f>
        <v>4141</v>
      </c>
      <c r="G53" s="20">
        <f>'[5]Hela året'!$B54</f>
        <v>3720</v>
      </c>
      <c r="H53" s="20">
        <f>'[6]Hela året'!$B54</f>
        <v>4128</v>
      </c>
      <c r="I53" s="20">
        <f>'[7]Hela året'!$B54</f>
        <v>4752</v>
      </c>
      <c r="J53" s="20">
        <f>'[8]Hela året'!$B54</f>
        <v>4400</v>
      </c>
      <c r="K53" s="20">
        <f>'[9]Hela året'!$B54</f>
        <v>4510</v>
      </c>
      <c r="L53" s="20">
        <v>4620</v>
      </c>
      <c r="M53" s="20">
        <v>4004</v>
      </c>
      <c r="N53" s="20">
        <v>3674</v>
      </c>
      <c r="O53" s="20">
        <v>3696</v>
      </c>
      <c r="P53" s="20">
        <v>4048</v>
      </c>
      <c r="Q53" s="20">
        <v>4224</v>
      </c>
      <c r="R53" s="20">
        <v>3608</v>
      </c>
      <c r="S53" s="21">
        <v>3180</v>
      </c>
      <c r="T53" s="22">
        <v>3258</v>
      </c>
      <c r="V53" s="32"/>
      <c r="W53" s="32"/>
      <c r="X53" s="32"/>
      <c r="Y53" s="32"/>
      <c r="Z53" s="32"/>
      <c r="AA53" s="32"/>
    </row>
    <row r="54" spans="1:36" x14ac:dyDescent="0.2">
      <c r="A54" s="24" t="s">
        <v>44</v>
      </c>
      <c r="B54" s="25">
        <v>1000</v>
      </c>
      <c r="C54" s="70">
        <f>'[1]Hela året'!$B54</f>
        <v>1000</v>
      </c>
      <c r="D54" s="70">
        <f>'[2]Hela året'!$B54</f>
        <v>0</v>
      </c>
      <c r="E54" s="20">
        <f>'[3]Hela året'!$B54</f>
        <v>1000</v>
      </c>
      <c r="F54" s="20">
        <f>'[4]Hela året'!$B54</f>
        <v>0</v>
      </c>
      <c r="G54" s="20">
        <f>'[5]Hela året'!$B55</f>
        <v>0</v>
      </c>
      <c r="H54" s="20">
        <f>'[6]Hela året'!$B55</f>
        <v>0</v>
      </c>
      <c r="I54" s="20">
        <f>'[7]Hela året'!$B55</f>
        <v>0</v>
      </c>
      <c r="J54" s="20">
        <f>'[8]Hela året'!$B55</f>
        <v>0</v>
      </c>
      <c r="K54" s="20">
        <f>'[9]Hela året'!$B55</f>
        <v>0</v>
      </c>
      <c r="L54" s="20"/>
      <c r="M54" s="20"/>
      <c r="N54" s="20"/>
      <c r="O54" s="20"/>
      <c r="P54" s="20"/>
      <c r="Q54" s="20"/>
      <c r="R54" s="20"/>
      <c r="S54" s="21"/>
      <c r="T54" s="22"/>
      <c r="V54" s="32"/>
      <c r="W54" s="32"/>
      <c r="X54" s="32"/>
      <c r="Y54" s="32"/>
      <c r="Z54" s="32"/>
      <c r="AA54" s="34"/>
    </row>
    <row r="55" spans="1:36" x14ac:dyDescent="0.2">
      <c r="A55" s="24" t="s">
        <v>45</v>
      </c>
      <c r="B55" s="25"/>
      <c r="C55" s="70">
        <f>'[1]Hela året'!$B55</f>
        <v>0</v>
      </c>
      <c r="D55" s="70">
        <f>'[2]Hela året'!$B55</f>
        <v>0</v>
      </c>
      <c r="E55" s="20">
        <f>'[3]Hela året'!$B55</f>
        <v>0</v>
      </c>
      <c r="F55" s="20">
        <f>'[4]Hela året'!$B55</f>
        <v>0</v>
      </c>
      <c r="G55" s="20">
        <f>'[5]Hela året'!$B56</f>
        <v>0</v>
      </c>
      <c r="H55" s="20">
        <f>'[6]Hela året'!$B56</f>
        <v>0</v>
      </c>
      <c r="I55" s="20">
        <f>'[7]Hela året'!$B56</f>
        <v>0</v>
      </c>
      <c r="J55" s="20">
        <f>'[8]Hela året'!$B56</f>
        <v>0</v>
      </c>
      <c r="K55" s="20">
        <f>'[9]Hela året'!$B56</f>
        <v>1068</v>
      </c>
      <c r="L55" s="20"/>
      <c r="M55" s="20"/>
      <c r="N55" s="20"/>
      <c r="O55" s="20">
        <v>6636.5</v>
      </c>
      <c r="P55" s="20"/>
      <c r="Q55" s="20"/>
      <c r="R55" s="20"/>
      <c r="S55" s="21"/>
      <c r="T55" s="22"/>
    </row>
    <row r="56" spans="1:36" x14ac:dyDescent="0.2">
      <c r="A56" s="24" t="s">
        <v>46</v>
      </c>
      <c r="B56" s="25">
        <v>8000</v>
      </c>
      <c r="C56" s="70">
        <f>'[1]Hela året'!$B56</f>
        <v>16108</v>
      </c>
      <c r="D56" s="70">
        <f>'[2]Hela året'!$B56</f>
        <v>8799.5</v>
      </c>
      <c r="E56" s="20">
        <f>'[3]Hela året'!$B56</f>
        <v>6142.5</v>
      </c>
      <c r="F56" s="20">
        <f>'[4]Hela året'!$B56</f>
        <v>3826</v>
      </c>
      <c r="G56" s="20">
        <f>'[5]Hela året'!$B57</f>
        <v>3773</v>
      </c>
      <c r="H56" s="20">
        <f>'[6]Hela året'!$B57</f>
        <v>0</v>
      </c>
      <c r="I56" s="20">
        <f>'[7]Hela året'!$B57</f>
        <v>0</v>
      </c>
      <c r="J56" s="20">
        <f>'[8]Hela året'!$B57</f>
        <v>0</v>
      </c>
      <c r="K56" s="20">
        <f>'[9]Hela året'!$B57</f>
        <v>0</v>
      </c>
      <c r="L56" s="20"/>
      <c r="M56" s="20"/>
      <c r="N56" s="20"/>
      <c r="O56" s="20"/>
      <c r="P56" s="20"/>
      <c r="Q56" s="20"/>
      <c r="R56" s="20"/>
      <c r="S56" s="21"/>
      <c r="T56" s="22"/>
    </row>
    <row r="57" spans="1:36" hidden="1" x14ac:dyDescent="0.2">
      <c r="A57" s="24" t="s">
        <v>47</v>
      </c>
      <c r="B57" s="25"/>
      <c r="C57" s="70">
        <f>'[1]Hela året'!$B57</f>
        <v>0</v>
      </c>
      <c r="D57" s="70">
        <f>'[2]Hela året'!$B57</f>
        <v>0</v>
      </c>
      <c r="E57" s="20">
        <f>'[3]Hela året'!$B57</f>
        <v>0</v>
      </c>
      <c r="F57" s="20">
        <f>'[4]Hela året'!$B57</f>
        <v>0</v>
      </c>
      <c r="G57" s="20">
        <f>'[5]Hela året'!$B58</f>
        <v>0</v>
      </c>
      <c r="H57" s="20">
        <f>'[6]Hela året'!$B58</f>
        <v>0</v>
      </c>
      <c r="I57" s="20">
        <f>'[7]Hela året'!$B58</f>
        <v>0</v>
      </c>
      <c r="J57" s="20">
        <f>'[8]Hela året'!$B58</f>
        <v>0</v>
      </c>
      <c r="K57" s="20">
        <f>'[9]Hela året'!$B58</f>
        <v>0</v>
      </c>
      <c r="L57" s="20"/>
      <c r="M57" s="20"/>
      <c r="N57" s="20"/>
      <c r="O57" s="20"/>
      <c r="P57" s="20"/>
      <c r="Q57" s="20"/>
      <c r="R57" s="20"/>
      <c r="S57" s="21"/>
      <c r="T57" s="22"/>
    </row>
    <row r="58" spans="1:36" x14ac:dyDescent="0.2">
      <c r="A58" s="24" t="s">
        <v>107</v>
      </c>
      <c r="B58" s="25"/>
      <c r="C58" s="70">
        <f>'[1]Hela året'!$B58</f>
        <v>0</v>
      </c>
      <c r="D58" s="70">
        <f>'[2]Hela året'!$B58</f>
        <v>13869</v>
      </c>
      <c r="E58" s="20">
        <f>'[3]Hela året'!$B58</f>
        <v>0</v>
      </c>
      <c r="F58" s="20">
        <f>'[4]Hela året'!$B58</f>
        <v>13805</v>
      </c>
      <c r="G58" s="20">
        <f>'[5]Hela året'!$B59</f>
        <v>2000</v>
      </c>
      <c r="H58" s="20">
        <f>'[6]Hela året'!$B59</f>
        <v>0</v>
      </c>
      <c r="I58" s="20">
        <f>'[7]Hela året'!$B59</f>
        <v>499</v>
      </c>
      <c r="J58" s="20">
        <f>'[8]Hela året'!$B59</f>
        <v>23087.9</v>
      </c>
      <c r="K58" s="20">
        <f>'[9]Hela året'!$B59</f>
        <v>21105</v>
      </c>
      <c r="L58" s="20"/>
      <c r="M58" s="20"/>
      <c r="N58" s="20"/>
      <c r="O58" s="20"/>
      <c r="P58" s="20"/>
      <c r="Q58" s="20"/>
      <c r="R58" s="20"/>
      <c r="S58" s="21"/>
      <c r="T58" s="22"/>
    </row>
    <row r="59" spans="1:36" ht="10.8" thickBot="1" x14ac:dyDescent="0.25">
      <c r="A59" s="24" t="s">
        <v>48</v>
      </c>
      <c r="B59" s="35">
        <v>3000</v>
      </c>
      <c r="C59" s="70">
        <f>'[1]Hela året'!$B59</f>
        <v>2763</v>
      </c>
      <c r="D59" s="70">
        <f>'[2]Hela året'!$B59</f>
        <v>2257</v>
      </c>
      <c r="E59" s="20">
        <f>'[3]Hela året'!$B59</f>
        <v>1802</v>
      </c>
      <c r="F59" s="20">
        <f>'[4]Hela året'!$B59</f>
        <v>1765.1</v>
      </c>
      <c r="G59" s="20">
        <f>'[5]Hela året'!$B60</f>
        <v>1576.8</v>
      </c>
      <c r="H59" s="20">
        <f>'[6]Hela året'!$B60</f>
        <v>1451</v>
      </c>
      <c r="I59" s="20">
        <f>'[7]Hela året'!$B60</f>
        <v>1598.3</v>
      </c>
      <c r="J59" s="20">
        <f>'[8]Hela året'!$B60</f>
        <v>1561.2</v>
      </c>
      <c r="K59" s="20">
        <f>'[9]Hela året'!$B60</f>
        <v>1375</v>
      </c>
      <c r="L59" s="20">
        <v>1165</v>
      </c>
      <c r="M59" s="20">
        <v>1160</v>
      </c>
      <c r="N59" s="20">
        <v>1178</v>
      </c>
      <c r="O59" s="20">
        <v>1081</v>
      </c>
      <c r="P59" s="20">
        <v>714</v>
      </c>
      <c r="Q59" s="20">
        <v>520</v>
      </c>
      <c r="R59" s="20">
        <v>490</v>
      </c>
      <c r="S59" s="21">
        <v>530</v>
      </c>
      <c r="T59" s="22">
        <v>325</v>
      </c>
    </row>
    <row r="60" spans="1:36" ht="10.8" thickBot="1" x14ac:dyDescent="0.25">
      <c r="A60" s="29" t="s">
        <v>49</v>
      </c>
      <c r="B60" s="30">
        <f>SUM(B22:B59)</f>
        <v>112350</v>
      </c>
      <c r="C60" s="10">
        <f t="shared" ref="C60:D60" si="2">SUM(C22:C59)</f>
        <v>110508.61</v>
      </c>
      <c r="D60" s="10">
        <f t="shared" si="2"/>
        <v>121549</v>
      </c>
      <c r="E60" s="10">
        <f t="shared" ref="E60:F60" si="3">SUM(E22:E59)</f>
        <v>126468.1</v>
      </c>
      <c r="F60" s="10">
        <f t="shared" si="3"/>
        <v>153777.84</v>
      </c>
      <c r="G60" s="10">
        <f t="shared" ref="G60:T60" si="4">SUM(G22:G59)</f>
        <v>108371.3</v>
      </c>
      <c r="H60" s="10">
        <f t="shared" si="4"/>
        <v>103368.29999999999</v>
      </c>
      <c r="I60" s="10">
        <f t="shared" si="4"/>
        <v>163212.21</v>
      </c>
      <c r="J60" s="10">
        <f t="shared" si="4"/>
        <v>140592.30000000002</v>
      </c>
      <c r="K60" s="10">
        <f t="shared" si="4"/>
        <v>156421</v>
      </c>
      <c r="L60" s="10">
        <f t="shared" si="4"/>
        <v>83667.5</v>
      </c>
      <c r="M60" s="10">
        <f t="shared" si="4"/>
        <v>86510.2</v>
      </c>
      <c r="N60" s="10">
        <f t="shared" si="4"/>
        <v>79535.3</v>
      </c>
      <c r="O60" s="10">
        <f t="shared" si="4"/>
        <v>75406.5</v>
      </c>
      <c r="P60" s="15">
        <f t="shared" si="4"/>
        <v>80748.5</v>
      </c>
      <c r="Q60" s="36">
        <f t="shared" si="4"/>
        <v>69932.899999999994</v>
      </c>
      <c r="R60" s="15">
        <f t="shared" si="4"/>
        <v>59862</v>
      </c>
      <c r="S60" s="15">
        <f t="shared" si="4"/>
        <v>59909</v>
      </c>
      <c r="T60" s="16">
        <f t="shared" si="4"/>
        <v>57930</v>
      </c>
    </row>
    <row r="61" spans="1:36" ht="10.8" thickBot="1" x14ac:dyDescent="0.25">
      <c r="A61" s="37"/>
      <c r="B61" s="35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1"/>
      <c r="Q61" s="38"/>
      <c r="R61" s="21"/>
      <c r="S61" s="21"/>
      <c r="T61" s="22"/>
      <c r="X61" s="23" t="s">
        <v>53</v>
      </c>
      <c r="Y61" s="26" t="s">
        <v>54</v>
      </c>
      <c r="AA61" s="26"/>
      <c r="AD61" s="23">
        <v>95</v>
      </c>
      <c r="AE61" s="23">
        <v>96</v>
      </c>
      <c r="AF61" s="23">
        <v>97</v>
      </c>
      <c r="AG61" s="23">
        <v>98</v>
      </c>
      <c r="AH61" s="23">
        <v>99</v>
      </c>
      <c r="AI61" s="23">
        <v>0</v>
      </c>
      <c r="AJ61" s="23">
        <v>1</v>
      </c>
    </row>
    <row r="62" spans="1:36" ht="10.8" thickBot="1" x14ac:dyDescent="0.25">
      <c r="A62" s="29" t="s">
        <v>50</v>
      </c>
      <c r="B62" s="30">
        <f t="shared" ref="B62:T62" si="5">SUM(B20-B60)</f>
        <v>-75350</v>
      </c>
      <c r="C62" s="10">
        <f t="shared" ref="C62:D62" si="6">SUM(C20-C60)</f>
        <v>-72503.25</v>
      </c>
      <c r="D62" s="10">
        <f t="shared" si="6"/>
        <v>-84284.11</v>
      </c>
      <c r="E62" s="10">
        <f t="shared" si="5"/>
        <v>-82819</v>
      </c>
      <c r="F62" s="10">
        <f t="shared" ref="F62:K62" si="7">SUM(F20-F60)</f>
        <v>-120416.44</v>
      </c>
      <c r="G62" s="10">
        <f t="shared" si="7"/>
        <v>-76914.3</v>
      </c>
      <c r="H62" s="10">
        <f t="shared" si="7"/>
        <v>-81305.299999999988</v>
      </c>
      <c r="I62" s="10">
        <f t="shared" si="7"/>
        <v>-131750.10999999999</v>
      </c>
      <c r="J62" s="10">
        <f t="shared" si="7"/>
        <v>-83759.900000000023</v>
      </c>
      <c r="K62" s="10">
        <f t="shared" si="7"/>
        <v>-77228.5</v>
      </c>
      <c r="L62" s="10">
        <f t="shared" si="5"/>
        <v>-52001.979999999996</v>
      </c>
      <c r="M62" s="10">
        <f t="shared" si="5"/>
        <v>-48488.35</v>
      </c>
      <c r="N62" s="10">
        <f t="shared" si="5"/>
        <v>-28786.880000000005</v>
      </c>
      <c r="O62" s="10">
        <f t="shared" si="5"/>
        <v>-33658.83</v>
      </c>
      <c r="P62" s="15">
        <f t="shared" si="5"/>
        <v>-28014.450000000004</v>
      </c>
      <c r="Q62" s="36">
        <f t="shared" si="5"/>
        <v>-41687.899999999994</v>
      </c>
      <c r="R62" s="15">
        <f t="shared" si="5"/>
        <v>-42279</v>
      </c>
      <c r="S62" s="15">
        <f t="shared" si="5"/>
        <v>-45259</v>
      </c>
      <c r="T62" s="16">
        <f t="shared" si="5"/>
        <v>-42583</v>
      </c>
      <c r="V62" s="23" t="s">
        <v>55</v>
      </c>
      <c r="W62" s="23">
        <v>160</v>
      </c>
      <c r="X62" s="23">
        <v>190</v>
      </c>
      <c r="Y62" s="23">
        <f>SUM((W62*X62)-275)</f>
        <v>30125</v>
      </c>
      <c r="AB62" s="23" t="s">
        <v>55</v>
      </c>
      <c r="AD62" s="23">
        <v>154</v>
      </c>
      <c r="AE62" s="23">
        <v>128</v>
      </c>
      <c r="AF62" s="23">
        <v>137</v>
      </c>
      <c r="AG62" s="23">
        <v>157</v>
      </c>
    </row>
    <row r="63" spans="1:36" x14ac:dyDescent="0.2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V63" s="23" t="s">
        <v>56</v>
      </c>
      <c r="W63" s="23">
        <v>160</v>
      </c>
      <c r="Y63" s="23">
        <f>SUM(W63*X63)</f>
        <v>0</v>
      </c>
    </row>
    <row r="64" spans="1:36" x14ac:dyDescent="0.2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V64" s="23" t="s">
        <v>57</v>
      </c>
      <c r="W64" s="23">
        <v>160</v>
      </c>
      <c r="Y64" s="23">
        <f>SUM(W64*X64)</f>
        <v>0</v>
      </c>
      <c r="Z64" s="17">
        <f>SUM(Y62:Y64)</f>
        <v>30125</v>
      </c>
    </row>
    <row r="65" spans="2:36" x14ac:dyDescent="0.2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23" t="s">
        <v>58</v>
      </c>
      <c r="W65" s="39">
        <v>30</v>
      </c>
      <c r="X65" s="40">
        <f>SUM(X62:X64)</f>
        <v>190</v>
      </c>
      <c r="Y65" s="17">
        <f>SUM(W65*X65)</f>
        <v>5700</v>
      </c>
      <c r="AD65" s="23">
        <v>95</v>
      </c>
      <c r="AE65" s="23">
        <v>96</v>
      </c>
      <c r="AF65" s="23">
        <v>97</v>
      </c>
      <c r="AG65" s="23">
        <v>98</v>
      </c>
      <c r="AH65" s="23">
        <v>99</v>
      </c>
      <c r="AI65" s="23">
        <v>0</v>
      </c>
      <c r="AJ65" s="23">
        <v>1</v>
      </c>
    </row>
    <row r="66" spans="2:36" x14ac:dyDescent="0.2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Z66" s="26">
        <f>SUM(Z64:Z65)</f>
        <v>30125</v>
      </c>
      <c r="AB66" s="23" t="s">
        <v>56</v>
      </c>
      <c r="AD66" s="23">
        <v>20</v>
      </c>
      <c r="AE66" s="23">
        <v>21</v>
      </c>
      <c r="AF66" s="23">
        <v>18</v>
      </c>
      <c r="AG66" s="23">
        <v>18</v>
      </c>
    </row>
    <row r="67" spans="2:36" x14ac:dyDescent="0.2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2:36" x14ac:dyDescent="0.2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W68" s="23" t="s">
        <v>55</v>
      </c>
      <c r="X68" s="23" t="s">
        <v>56</v>
      </c>
      <c r="Y68" s="23" t="s">
        <v>57</v>
      </c>
    </row>
    <row r="69" spans="2:36" x14ac:dyDescent="0.2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V69" s="23">
        <v>93</v>
      </c>
      <c r="W69" s="23">
        <v>100</v>
      </c>
      <c r="X69" s="23">
        <v>80</v>
      </c>
      <c r="Y69" s="23">
        <v>60</v>
      </c>
      <c r="AD69" s="23">
        <v>95</v>
      </c>
      <c r="AE69" s="23">
        <v>96</v>
      </c>
      <c r="AF69" s="23">
        <v>97</v>
      </c>
      <c r="AG69" s="23">
        <v>98</v>
      </c>
      <c r="AH69" s="23">
        <v>99</v>
      </c>
      <c r="AI69" s="23">
        <v>0</v>
      </c>
      <c r="AJ69" s="23">
        <v>1</v>
      </c>
    </row>
    <row r="70" spans="2:36" x14ac:dyDescent="0.2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V70" s="23">
        <v>94</v>
      </c>
      <c r="W70" s="23">
        <v>99</v>
      </c>
      <c r="X70" s="23">
        <v>77</v>
      </c>
      <c r="Y70" s="23">
        <v>58</v>
      </c>
      <c r="AB70" s="23" t="s">
        <v>57</v>
      </c>
      <c r="AD70" s="23">
        <v>13</v>
      </c>
      <c r="AE70" s="23">
        <v>10</v>
      </c>
      <c r="AF70" s="23">
        <v>9</v>
      </c>
      <c r="AG70" s="23">
        <v>12</v>
      </c>
    </row>
    <row r="71" spans="2:36" x14ac:dyDescent="0.2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2:36" x14ac:dyDescent="0.2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V72" s="23">
        <v>95</v>
      </c>
      <c r="W72" s="23">
        <v>97</v>
      </c>
      <c r="X72" s="23">
        <v>74</v>
      </c>
      <c r="Y72" s="23">
        <v>55</v>
      </c>
    </row>
    <row r="73" spans="2:36" x14ac:dyDescent="0.2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V73" s="23">
        <v>96</v>
      </c>
      <c r="W73" s="23">
        <v>96</v>
      </c>
      <c r="X73" s="23">
        <v>71</v>
      </c>
      <c r="Y73" s="23">
        <v>52</v>
      </c>
    </row>
    <row r="74" spans="2:36" x14ac:dyDescent="0.2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V74" s="23">
        <v>97</v>
      </c>
      <c r="W74" s="23">
        <v>94</v>
      </c>
      <c r="X74" s="23">
        <v>69</v>
      </c>
      <c r="Y74" s="23">
        <v>50</v>
      </c>
    </row>
    <row r="75" spans="2:36" x14ac:dyDescent="0.2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V75" s="23">
        <v>98</v>
      </c>
      <c r="W75" s="23">
        <v>143</v>
      </c>
      <c r="X75" s="23">
        <v>19</v>
      </c>
      <c r="Y75" s="23">
        <v>9</v>
      </c>
    </row>
    <row r="76" spans="2:36" x14ac:dyDescent="0.2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V76" s="23">
        <v>99</v>
      </c>
      <c r="W76" s="23">
        <v>149</v>
      </c>
      <c r="X76" s="23">
        <v>15</v>
      </c>
      <c r="Y76" s="23">
        <v>13</v>
      </c>
    </row>
    <row r="77" spans="2:36" x14ac:dyDescent="0.2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V77" s="23">
        <v>0</v>
      </c>
      <c r="W77" s="23">
        <v>142</v>
      </c>
      <c r="X77" s="23">
        <v>13</v>
      </c>
      <c r="Y77" s="23">
        <v>10</v>
      </c>
    </row>
    <row r="78" spans="2:36" x14ac:dyDescent="0.2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V78" s="23">
        <v>1</v>
      </c>
    </row>
    <row r="79" spans="2:36" x14ac:dyDescent="0.2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V79" s="23">
        <v>2</v>
      </c>
    </row>
    <row r="80" spans="2:36" x14ac:dyDescent="0.2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2:21" x14ac:dyDescent="0.2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2"/>
    </row>
    <row r="82" spans="2:21" x14ac:dyDescent="0.2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2"/>
    </row>
    <row r="83" spans="2:21" x14ac:dyDescent="0.2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2"/>
    </row>
    <row r="84" spans="2:21" x14ac:dyDescent="0.2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2"/>
    </row>
    <row r="85" spans="2:21" x14ac:dyDescent="0.2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2"/>
    </row>
    <row r="86" spans="2:21" x14ac:dyDescent="0.2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2"/>
    </row>
    <row r="87" spans="2:21" x14ac:dyDescent="0.2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2"/>
    </row>
    <row r="88" spans="2:21" x14ac:dyDescent="0.2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2"/>
    </row>
    <row r="89" spans="2:21" x14ac:dyDescent="0.2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2"/>
    </row>
    <row r="90" spans="2:21" x14ac:dyDescent="0.2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2"/>
    </row>
    <row r="91" spans="2:21" x14ac:dyDescent="0.2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2"/>
    </row>
    <row r="92" spans="2:21" x14ac:dyDescent="0.2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2"/>
    </row>
    <row r="93" spans="2:21" x14ac:dyDescent="0.2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2"/>
    </row>
    <row r="94" spans="2:21" x14ac:dyDescent="0.2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2"/>
    </row>
    <row r="95" spans="2:21" x14ac:dyDescent="0.2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2"/>
    </row>
    <row r="96" spans="2:21" x14ac:dyDescent="0.2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2"/>
    </row>
    <row r="97" spans="2:21" x14ac:dyDescent="0.2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2"/>
    </row>
    <row r="98" spans="2:21" x14ac:dyDescent="0.2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2"/>
    </row>
    <row r="99" spans="2:21" x14ac:dyDescent="0.2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2"/>
    </row>
    <row r="100" spans="2:21" x14ac:dyDescent="0.2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2"/>
    </row>
    <row r="101" spans="2:21" x14ac:dyDescent="0.2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2"/>
    </row>
    <row r="102" spans="2:21" x14ac:dyDescent="0.2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2"/>
    </row>
    <row r="103" spans="2:21" x14ac:dyDescent="0.2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2"/>
    </row>
    <row r="104" spans="2:21" x14ac:dyDescent="0.2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2"/>
    </row>
    <row r="105" spans="2:21" x14ac:dyDescent="0.2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2"/>
    </row>
    <row r="106" spans="2:21" x14ac:dyDescent="0.2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2"/>
    </row>
    <row r="107" spans="2:21" x14ac:dyDescent="0.2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2"/>
    </row>
    <row r="108" spans="2:21" x14ac:dyDescent="0.2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2"/>
    </row>
    <row r="109" spans="2:21" x14ac:dyDescent="0.2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2"/>
    </row>
    <row r="110" spans="2:21" x14ac:dyDescent="0.2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2"/>
    </row>
    <row r="111" spans="2:21" x14ac:dyDescent="0.2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2"/>
    </row>
    <row r="112" spans="2:21" x14ac:dyDescent="0.2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2"/>
    </row>
    <row r="113" spans="2:21" x14ac:dyDescent="0.2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2"/>
    </row>
    <row r="114" spans="2:21" x14ac:dyDescent="0.2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2"/>
    </row>
    <row r="115" spans="2:21" x14ac:dyDescent="0.2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2"/>
    </row>
    <row r="116" spans="2:21" x14ac:dyDescent="0.2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2"/>
    </row>
    <row r="117" spans="2:21" x14ac:dyDescent="0.2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2"/>
    </row>
    <row r="118" spans="2:21" x14ac:dyDescent="0.2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2"/>
    </row>
    <row r="119" spans="2:21" x14ac:dyDescent="0.2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2"/>
    </row>
    <row r="120" spans="2:21" x14ac:dyDescent="0.2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2"/>
    </row>
    <row r="121" spans="2:21" x14ac:dyDescent="0.2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2"/>
    </row>
    <row r="122" spans="2:21" x14ac:dyDescent="0.2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2"/>
    </row>
    <row r="123" spans="2:21" x14ac:dyDescent="0.2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2"/>
    </row>
    <row r="124" spans="2:21" x14ac:dyDescent="0.2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2"/>
    </row>
    <row r="125" spans="2:21" x14ac:dyDescent="0.2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2"/>
    </row>
    <row r="126" spans="2:21" x14ac:dyDescent="0.2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2"/>
    </row>
    <row r="127" spans="2:21" x14ac:dyDescent="0.2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2"/>
    </row>
    <row r="128" spans="2:21" x14ac:dyDescent="0.2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2"/>
    </row>
    <row r="129" spans="2:21" x14ac:dyDescent="0.2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2"/>
    </row>
    <row r="130" spans="2:21" x14ac:dyDescent="0.2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2"/>
    </row>
    <row r="131" spans="2:21" x14ac:dyDescent="0.2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2"/>
    </row>
    <row r="132" spans="2:21" x14ac:dyDescent="0.2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2"/>
    </row>
    <row r="133" spans="2:21" x14ac:dyDescent="0.2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2"/>
    </row>
    <row r="134" spans="2:21" x14ac:dyDescent="0.2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2"/>
    </row>
    <row r="135" spans="2:21" x14ac:dyDescent="0.2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2"/>
    </row>
    <row r="136" spans="2:21" x14ac:dyDescent="0.2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2"/>
    </row>
    <row r="137" spans="2:21" x14ac:dyDescent="0.2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2"/>
    </row>
    <row r="138" spans="2:21" x14ac:dyDescent="0.2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2"/>
    </row>
    <row r="139" spans="2:21" x14ac:dyDescent="0.2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2"/>
    </row>
    <row r="140" spans="2:21" x14ac:dyDescent="0.2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2"/>
    </row>
    <row r="141" spans="2:21" x14ac:dyDescent="0.2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2"/>
    </row>
    <row r="142" spans="2:21" x14ac:dyDescent="0.2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2"/>
    </row>
    <row r="143" spans="2:21" x14ac:dyDescent="0.2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2"/>
    </row>
    <row r="144" spans="2:21" x14ac:dyDescent="0.2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2"/>
    </row>
    <row r="145" spans="2:21" x14ac:dyDescent="0.2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2"/>
    </row>
    <row r="146" spans="2:21" x14ac:dyDescent="0.2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2"/>
    </row>
    <row r="147" spans="2:21" x14ac:dyDescent="0.2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2"/>
    </row>
    <row r="148" spans="2:21" x14ac:dyDescent="0.2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2"/>
    </row>
    <row r="149" spans="2:21" x14ac:dyDescent="0.2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2"/>
    </row>
    <row r="150" spans="2:21" x14ac:dyDescent="0.2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2"/>
    </row>
    <row r="151" spans="2:21" x14ac:dyDescent="0.2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2"/>
    </row>
    <row r="152" spans="2:21" x14ac:dyDescent="0.2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2"/>
    </row>
    <row r="153" spans="2:21" x14ac:dyDescent="0.2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2"/>
    </row>
    <row r="154" spans="2:21" x14ac:dyDescent="0.2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2"/>
    </row>
    <row r="155" spans="2:21" x14ac:dyDescent="0.2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2"/>
    </row>
    <row r="156" spans="2:21" x14ac:dyDescent="0.2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2"/>
    </row>
    <row r="157" spans="2:21" x14ac:dyDescent="0.2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2"/>
    </row>
    <row r="158" spans="2:21" x14ac:dyDescent="0.2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2"/>
    </row>
    <row r="159" spans="2:21" x14ac:dyDescent="0.2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2"/>
    </row>
    <row r="160" spans="2:21" x14ac:dyDescent="0.2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2"/>
    </row>
    <row r="161" spans="2:21" x14ac:dyDescent="0.2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2"/>
    </row>
    <row r="162" spans="2:21" x14ac:dyDescent="0.2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2"/>
    </row>
    <row r="163" spans="2:21" x14ac:dyDescent="0.2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2"/>
    </row>
    <row r="164" spans="2:21" x14ac:dyDescent="0.2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2"/>
    </row>
    <row r="165" spans="2:21" x14ac:dyDescent="0.2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2"/>
    </row>
    <row r="166" spans="2:21" x14ac:dyDescent="0.2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2"/>
    </row>
    <row r="167" spans="2:21" x14ac:dyDescent="0.2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2"/>
    </row>
    <row r="168" spans="2:21" x14ac:dyDescent="0.2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2"/>
    </row>
    <row r="169" spans="2:21" x14ac:dyDescent="0.2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2"/>
    </row>
    <row r="170" spans="2:21" x14ac:dyDescent="0.2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2"/>
    </row>
    <row r="171" spans="2:21" x14ac:dyDescent="0.2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2"/>
    </row>
    <row r="172" spans="2:21" x14ac:dyDescent="0.2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2"/>
    </row>
    <row r="173" spans="2:21" x14ac:dyDescent="0.2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2"/>
    </row>
    <row r="174" spans="2:21" x14ac:dyDescent="0.2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2"/>
    </row>
    <row r="175" spans="2:21" x14ac:dyDescent="0.2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2"/>
    </row>
    <row r="176" spans="2:21" x14ac:dyDescent="0.2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2"/>
    </row>
    <row r="177" spans="2:21" x14ac:dyDescent="0.2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2"/>
    </row>
    <row r="178" spans="2:21" x14ac:dyDescent="0.2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2"/>
    </row>
    <row r="179" spans="2:21" x14ac:dyDescent="0.2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2"/>
    </row>
    <row r="180" spans="2:21" x14ac:dyDescent="0.2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2"/>
    </row>
    <row r="181" spans="2:21" x14ac:dyDescent="0.2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2"/>
    </row>
    <row r="182" spans="2:21" x14ac:dyDescent="0.2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2"/>
    </row>
    <row r="183" spans="2:21" x14ac:dyDescent="0.2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2"/>
    </row>
    <row r="184" spans="2:21" x14ac:dyDescent="0.2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2"/>
    </row>
    <row r="185" spans="2:21" x14ac:dyDescent="0.2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2"/>
    </row>
    <row r="186" spans="2:21" x14ac:dyDescent="0.2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2"/>
    </row>
    <row r="187" spans="2:21" x14ac:dyDescent="0.2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2"/>
    </row>
    <row r="188" spans="2:21" x14ac:dyDescent="0.2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2"/>
    </row>
    <row r="189" spans="2:21" x14ac:dyDescent="0.2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2"/>
    </row>
  </sheetData>
  <phoneticPr fontId="4" type="noConversion"/>
  <pageMargins left="0.39370078740157483" right="0.39370078740157483" top="0.19685039370078741" bottom="0" header="0.51181102362204722" footer="0.51181102362204722"/>
  <pageSetup paperSize="9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9"/>
  <sheetViews>
    <sheetView showZeros="0" workbookViewId="0">
      <pane xSplit="1" ySplit="1" topLeftCell="B5" activePane="bottomRight" state="frozen"/>
      <selection activeCell="C33" sqref="C33"/>
      <selection pane="topRight" activeCell="C33" sqref="C33"/>
      <selection pane="bottomLeft" activeCell="C33" sqref="C33"/>
      <selection pane="bottomRight" activeCell="C27" sqref="C27"/>
    </sheetView>
  </sheetViews>
  <sheetFormatPr defaultColWidth="9.109375" defaultRowHeight="10.199999999999999" x14ac:dyDescent="0.2"/>
  <cols>
    <col min="1" max="1" width="21" style="23" bestFit="1" customWidth="1"/>
    <col min="2" max="2" width="10" style="41" bestFit="1" customWidth="1"/>
    <col min="3" max="3" width="10.6640625" style="41" bestFit="1" customWidth="1"/>
    <col min="4" max="14" width="11.33203125" style="41" bestFit="1" customWidth="1"/>
    <col min="15" max="19" width="11.33203125" style="42" bestFit="1" customWidth="1"/>
    <col min="20" max="20" width="5.33203125" style="23" bestFit="1" customWidth="1"/>
    <col min="21" max="37" width="5.33203125" style="23" customWidth="1"/>
    <col min="38" max="16384" width="9.109375" style="23"/>
  </cols>
  <sheetData>
    <row r="1" spans="1:19" ht="15" customHeight="1" thickBot="1" x14ac:dyDescent="0.6">
      <c r="A1" s="72" t="s">
        <v>215</v>
      </c>
      <c r="B1" s="14" t="s">
        <v>59</v>
      </c>
      <c r="C1" s="10" t="s">
        <v>216</v>
      </c>
      <c r="D1" s="10" t="s">
        <v>214</v>
      </c>
      <c r="E1" s="10" t="s">
        <v>211</v>
      </c>
      <c r="F1" s="10" t="s">
        <v>195</v>
      </c>
      <c r="G1" s="10" t="s">
        <v>192</v>
      </c>
      <c r="H1" s="10" t="s">
        <v>191</v>
      </c>
      <c r="I1" s="10" t="s">
        <v>111</v>
      </c>
      <c r="J1" s="10" t="s">
        <v>110</v>
      </c>
      <c r="K1" s="10" t="s">
        <v>108</v>
      </c>
      <c r="L1" s="10" t="s">
        <v>102</v>
      </c>
      <c r="M1" s="10" t="s">
        <v>100</v>
      </c>
      <c r="N1" s="10" t="s">
        <v>97</v>
      </c>
      <c r="O1" s="10" t="s">
        <v>96</v>
      </c>
      <c r="P1" s="15" t="s">
        <v>95</v>
      </c>
      <c r="Q1" s="15" t="s">
        <v>92</v>
      </c>
      <c r="R1" s="15" t="s">
        <v>87</v>
      </c>
      <c r="S1" s="16" t="s">
        <v>51</v>
      </c>
    </row>
    <row r="2" spans="1:19" x14ac:dyDescent="0.2">
      <c r="A2" s="18" t="s">
        <v>2</v>
      </c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11"/>
      <c r="P2" s="11"/>
      <c r="Q2" s="21"/>
      <c r="R2" s="21"/>
      <c r="S2" s="22"/>
    </row>
    <row r="3" spans="1:19" x14ac:dyDescent="0.2">
      <c r="A3" s="24" t="s">
        <v>3</v>
      </c>
      <c r="B3" s="25"/>
      <c r="C3" s="20">
        <f>'[1]Hela året'!$C3</f>
        <v>0</v>
      </c>
      <c r="D3" s="20">
        <f>'[2]Hela året'!$C3</f>
        <v>0</v>
      </c>
      <c r="E3" s="20">
        <f>'[3]Hela året'!$C3</f>
        <v>0</v>
      </c>
      <c r="F3" s="20">
        <f>'[4]Hela året'!$C3</f>
        <v>0</v>
      </c>
      <c r="G3" s="20">
        <f>'[5]Hela året'!$C3</f>
        <v>0</v>
      </c>
      <c r="H3" s="20">
        <f>'[6]Hela året'!$C3</f>
        <v>0</v>
      </c>
      <c r="I3" s="20">
        <f>'[7]Hela året'!$C3</f>
        <v>0</v>
      </c>
      <c r="J3" s="20">
        <f>'[8]Hela året'!$D3</f>
        <v>0</v>
      </c>
      <c r="K3" s="20">
        <f>'[9]Hela året'!$C3</f>
        <v>0</v>
      </c>
      <c r="L3" s="20"/>
      <c r="M3" s="20"/>
      <c r="N3" s="20"/>
      <c r="O3" s="20"/>
      <c r="P3" s="20"/>
      <c r="Q3" s="21"/>
      <c r="R3" s="21"/>
      <c r="S3" s="22"/>
    </row>
    <row r="4" spans="1:19" x14ac:dyDescent="0.2">
      <c r="A4" s="24" t="s">
        <v>94</v>
      </c>
      <c r="B4" s="25"/>
      <c r="C4" s="20">
        <f>'[1]Hela året'!$C4</f>
        <v>0</v>
      </c>
      <c r="D4" s="20">
        <f>'[2]Hela året'!$C4</f>
        <v>0</v>
      </c>
      <c r="E4" s="20">
        <f>'[3]Hela året'!$C4</f>
        <v>0</v>
      </c>
      <c r="F4" s="20">
        <f>'[4]Hela året'!$C4</f>
        <v>0</v>
      </c>
      <c r="G4" s="20">
        <f>'[5]Hela året'!$C4</f>
        <v>0</v>
      </c>
      <c r="H4" s="20">
        <f>'[6]Hela året'!$C4</f>
        <v>0</v>
      </c>
      <c r="I4" s="20">
        <f>'[7]Hela året'!$C4</f>
        <v>300</v>
      </c>
      <c r="J4" s="20">
        <f>'[8]Hela året'!$D4</f>
        <v>0</v>
      </c>
      <c r="K4" s="20">
        <f>'[9]Hela året'!$C4</f>
        <v>0</v>
      </c>
      <c r="L4" s="20"/>
      <c r="M4" s="20"/>
      <c r="N4" s="20"/>
      <c r="O4" s="20"/>
      <c r="P4" s="20"/>
      <c r="Q4" s="21"/>
      <c r="R4" s="21"/>
      <c r="S4" s="22"/>
    </row>
    <row r="5" spans="1:19" x14ac:dyDescent="0.2">
      <c r="A5" s="24" t="s">
        <v>4</v>
      </c>
      <c r="B5" s="25"/>
      <c r="C5" s="20">
        <f>'[1]Hela året'!$C5</f>
        <v>0</v>
      </c>
      <c r="D5" s="20">
        <f>'[2]Hela året'!$C5</f>
        <v>0</v>
      </c>
      <c r="E5" s="20">
        <f>'[3]Hela året'!$C5</f>
        <v>0</v>
      </c>
      <c r="F5" s="20">
        <f>'[4]Hela året'!$C5</f>
        <v>15300</v>
      </c>
      <c r="G5" s="20">
        <f>'[5]Hela året'!$C5</f>
        <v>0</v>
      </c>
      <c r="H5" s="20">
        <f>'[6]Hela året'!$C5</f>
        <v>11700</v>
      </c>
      <c r="I5" s="20">
        <f>'[7]Hela året'!$C5</f>
        <v>15700</v>
      </c>
      <c r="J5" s="20">
        <f>'[8]Hela året'!$D5</f>
        <v>17550</v>
      </c>
      <c r="K5" s="20">
        <f>'[9]Hela året'!$C5</f>
        <v>21550</v>
      </c>
      <c r="L5" s="20">
        <v>26300</v>
      </c>
      <c r="M5" s="20">
        <v>22200</v>
      </c>
      <c r="N5" s="20">
        <v>27950</v>
      </c>
      <c r="O5" s="20">
        <v>17722</v>
      </c>
      <c r="P5" s="20">
        <v>19900</v>
      </c>
      <c r="Q5" s="21">
        <v>0</v>
      </c>
      <c r="R5" s="21">
        <v>12400</v>
      </c>
      <c r="S5" s="22">
        <v>8400</v>
      </c>
    </row>
    <row r="6" spans="1:19" x14ac:dyDescent="0.2">
      <c r="A6" s="24" t="s">
        <v>5</v>
      </c>
      <c r="B6" s="25">
        <v>50000</v>
      </c>
      <c r="C6" s="20">
        <f>'[1]Hela året'!$C6</f>
        <v>17200</v>
      </c>
      <c r="D6" s="20">
        <f>'[2]Hela året'!$C6</f>
        <v>23700</v>
      </c>
      <c r="E6" s="20">
        <f>'[3]Hela året'!$C6</f>
        <v>16350</v>
      </c>
      <c r="F6" s="20">
        <f>'[4]Hela året'!$C6</f>
        <v>23400</v>
      </c>
      <c r="G6" s="20">
        <f>'[5]Hela året'!$C6</f>
        <v>42250</v>
      </c>
      <c r="H6" s="20">
        <f>'[6]Hela året'!$C6</f>
        <v>17700</v>
      </c>
      <c r="I6" s="20">
        <f>'[7]Hela året'!$C6</f>
        <v>16650</v>
      </c>
      <c r="J6" s="20">
        <f>'[8]Hela året'!$D6</f>
        <v>29900</v>
      </c>
      <c r="K6" s="20">
        <f>'[9]Hela året'!$C6</f>
        <v>34650</v>
      </c>
      <c r="L6" s="20">
        <v>24300</v>
      </c>
      <c r="M6" s="20">
        <v>29750</v>
      </c>
      <c r="N6" s="20">
        <v>43700</v>
      </c>
      <c r="O6" s="20">
        <v>30980</v>
      </c>
      <c r="P6" s="20">
        <v>17700</v>
      </c>
      <c r="Q6" s="21">
        <v>21600</v>
      </c>
      <c r="R6" s="21">
        <v>21380</v>
      </c>
      <c r="S6" s="22">
        <v>18540</v>
      </c>
    </row>
    <row r="7" spans="1:19" x14ac:dyDescent="0.2">
      <c r="A7" s="24" t="s">
        <v>6</v>
      </c>
      <c r="B7" s="25">
        <v>50000</v>
      </c>
      <c r="C7" s="20">
        <f>'[1]Hela året'!$C7</f>
        <v>5400</v>
      </c>
      <c r="D7" s="20">
        <f>'[2]Hela året'!$C7</f>
        <v>11800</v>
      </c>
      <c r="E7" s="20">
        <f>'[3]Hela året'!$C7</f>
        <v>5500</v>
      </c>
      <c r="F7" s="20">
        <f>'[4]Hela året'!$C7</f>
        <v>19750</v>
      </c>
      <c r="G7" s="20">
        <f>'[5]Hela året'!$C7</f>
        <v>4200</v>
      </c>
      <c r="H7" s="20">
        <f>'[6]Hela året'!$C7</f>
        <v>16000</v>
      </c>
      <c r="I7" s="20">
        <f>'[7]Hela året'!$C7</f>
        <v>9300</v>
      </c>
      <c r="J7" s="20">
        <f>'[8]Hela året'!$D7</f>
        <v>13850</v>
      </c>
      <c r="K7" s="20">
        <f>'[9]Hela året'!$C7</f>
        <v>0</v>
      </c>
      <c r="L7" s="20">
        <v>5600</v>
      </c>
      <c r="M7" s="20">
        <v>4320</v>
      </c>
      <c r="N7" s="20">
        <v>4200</v>
      </c>
      <c r="O7" s="20">
        <v>3300</v>
      </c>
      <c r="P7" s="20">
        <v>6760</v>
      </c>
      <c r="Q7" s="21">
        <v>4000</v>
      </c>
      <c r="R7" s="21">
        <v>800</v>
      </c>
      <c r="S7" s="22">
        <v>2250</v>
      </c>
    </row>
    <row r="8" spans="1:19" x14ac:dyDescent="0.2">
      <c r="A8" s="24" t="s">
        <v>7</v>
      </c>
      <c r="B8" s="25"/>
      <c r="C8" s="20">
        <f>'[1]Hela året'!$C8</f>
        <v>0</v>
      </c>
      <c r="D8" s="20">
        <f>'[2]Hela året'!$C8</f>
        <v>0</v>
      </c>
      <c r="E8" s="20">
        <f>'[3]Hela året'!$C8</f>
        <v>0</v>
      </c>
      <c r="F8" s="20">
        <f>'[4]Hela året'!$C8</f>
        <v>0</v>
      </c>
      <c r="G8" s="20">
        <f>'[5]Hela året'!$C8</f>
        <v>0</v>
      </c>
      <c r="H8" s="20">
        <f>'[6]Hela året'!$C8</f>
        <v>0</v>
      </c>
      <c r="I8" s="20">
        <f>'[7]Hela året'!$C8</f>
        <v>0</v>
      </c>
      <c r="J8" s="20">
        <f>'[8]Hela året'!$D8</f>
        <v>0</v>
      </c>
      <c r="K8" s="20">
        <f>'[9]Hela året'!$C8</f>
        <v>0</v>
      </c>
      <c r="L8" s="20"/>
      <c r="M8" s="20"/>
      <c r="N8" s="20"/>
      <c r="O8" s="20"/>
      <c r="P8" s="20"/>
      <c r="Q8" s="21"/>
      <c r="R8" s="21"/>
      <c r="S8" s="22"/>
    </row>
    <row r="9" spans="1:19" x14ac:dyDescent="0.2">
      <c r="A9" s="24" t="s">
        <v>8</v>
      </c>
      <c r="B9" s="25"/>
      <c r="C9" s="20">
        <f>'[1]Hela året'!$C9</f>
        <v>0</v>
      </c>
      <c r="D9" s="20">
        <f>'[2]Hela året'!$C9</f>
        <v>0</v>
      </c>
      <c r="E9" s="20">
        <f>'[3]Hela året'!$C9</f>
        <v>0</v>
      </c>
      <c r="F9" s="20">
        <f>'[4]Hela året'!$C9</f>
        <v>0</v>
      </c>
      <c r="G9" s="20">
        <f>'[5]Hela året'!$C9</f>
        <v>0</v>
      </c>
      <c r="H9" s="20">
        <f>'[6]Hela året'!$C9</f>
        <v>0</v>
      </c>
      <c r="I9" s="20">
        <f>'[7]Hela året'!$C9</f>
        <v>0</v>
      </c>
      <c r="J9" s="20">
        <f>'[8]Hela året'!$D9</f>
        <v>0</v>
      </c>
      <c r="K9" s="20">
        <f>'[9]Hela året'!$C9</f>
        <v>0</v>
      </c>
      <c r="L9" s="20"/>
      <c r="M9" s="20"/>
      <c r="N9" s="20"/>
      <c r="O9" s="20"/>
      <c r="P9" s="20"/>
      <c r="Q9" s="21"/>
      <c r="R9" s="21"/>
      <c r="S9" s="22"/>
    </row>
    <row r="10" spans="1:19" x14ac:dyDescent="0.2">
      <c r="A10" s="24" t="s">
        <v>9</v>
      </c>
      <c r="B10" s="25"/>
      <c r="C10" s="20">
        <f>'[1]Hela året'!$C10</f>
        <v>0</v>
      </c>
      <c r="D10" s="20">
        <f>'[2]Hela året'!$C10</f>
        <v>0</v>
      </c>
      <c r="E10" s="20">
        <f>'[3]Hela året'!$C10</f>
        <v>0</v>
      </c>
      <c r="F10" s="20">
        <f>'[4]Hela året'!$C10</f>
        <v>0</v>
      </c>
      <c r="G10" s="20">
        <f>'[5]Hela året'!$C10</f>
        <v>0</v>
      </c>
      <c r="H10" s="20">
        <f>'[6]Hela året'!$C10</f>
        <v>0</v>
      </c>
      <c r="I10" s="20">
        <f>'[7]Hela året'!$C10</f>
        <v>0</v>
      </c>
      <c r="J10" s="20">
        <f>'[8]Hela året'!$D10</f>
        <v>0</v>
      </c>
      <c r="K10" s="20">
        <f>'[9]Hela året'!$C10</f>
        <v>0</v>
      </c>
      <c r="L10" s="27"/>
      <c r="M10" s="27"/>
      <c r="N10" s="27"/>
      <c r="O10" s="20"/>
      <c r="P10" s="20"/>
      <c r="Q10" s="21"/>
      <c r="R10" s="21"/>
      <c r="S10" s="22"/>
    </row>
    <row r="11" spans="1:19" x14ac:dyDescent="0.2">
      <c r="A11" s="24" t="s">
        <v>10</v>
      </c>
      <c r="B11" s="25"/>
      <c r="C11" s="20">
        <f>'[1]Hela året'!$C11</f>
        <v>600</v>
      </c>
      <c r="D11" s="20">
        <f>'[2]Hela året'!$C11</f>
        <v>0</v>
      </c>
      <c r="E11" s="20">
        <f>'[3]Hela året'!$C11</f>
        <v>0</v>
      </c>
      <c r="F11" s="20">
        <f>'[4]Hela året'!$C11</f>
        <v>0</v>
      </c>
      <c r="G11" s="20">
        <f>'[5]Hela året'!$C11</f>
        <v>0</v>
      </c>
      <c r="H11" s="20">
        <f>'[6]Hela året'!$C11</f>
        <v>200</v>
      </c>
      <c r="I11" s="20">
        <f>'[7]Hela året'!$C11</f>
        <v>0</v>
      </c>
      <c r="J11" s="20">
        <f>'[8]Hela året'!$D11</f>
        <v>0</v>
      </c>
      <c r="K11" s="20">
        <f>'[9]Hela året'!$C11</f>
        <v>0</v>
      </c>
      <c r="L11" s="20">
        <v>640</v>
      </c>
      <c r="M11" s="20"/>
      <c r="N11" s="20">
        <v>160</v>
      </c>
      <c r="O11" s="20"/>
      <c r="P11" s="20">
        <v>1921</v>
      </c>
      <c r="Q11" s="21"/>
      <c r="R11" s="21">
        <v>90</v>
      </c>
      <c r="S11" s="22">
        <v>2175</v>
      </c>
    </row>
    <row r="12" spans="1:19" x14ac:dyDescent="0.2">
      <c r="A12" s="24" t="s">
        <v>104</v>
      </c>
      <c r="B12" s="25"/>
      <c r="C12" s="20">
        <f>'[1]Hela året'!$C12</f>
        <v>0</v>
      </c>
      <c r="D12" s="20">
        <f>'[2]Hela året'!$C12</f>
        <v>0</v>
      </c>
      <c r="E12" s="20">
        <f>'[3]Hela året'!$C12</f>
        <v>0</v>
      </c>
      <c r="F12" s="20">
        <f>'[4]Hela året'!$C12</f>
        <v>0</v>
      </c>
      <c r="G12" s="20">
        <f>'[5]Hela året'!$C12</f>
        <v>0</v>
      </c>
      <c r="H12" s="20">
        <f>'[6]Hela året'!$C12</f>
        <v>0</v>
      </c>
      <c r="I12" s="20">
        <f>'[7]Hela året'!$C12</f>
        <v>0</v>
      </c>
      <c r="J12" s="20">
        <f>'[8]Hela året'!$D12</f>
        <v>0</v>
      </c>
      <c r="K12" s="20">
        <f>'[9]Hela året'!$C12</f>
        <v>0</v>
      </c>
      <c r="L12" s="20"/>
      <c r="M12" s="20"/>
      <c r="N12" s="20"/>
      <c r="O12" s="20"/>
      <c r="P12" s="20"/>
      <c r="Q12" s="21"/>
      <c r="R12" s="21"/>
      <c r="S12" s="22"/>
    </row>
    <row r="13" spans="1:19" x14ac:dyDescent="0.2">
      <c r="A13" s="24" t="s">
        <v>11</v>
      </c>
      <c r="B13" s="25"/>
      <c r="C13" s="20">
        <f>'[1]Hela året'!$C13</f>
        <v>0</v>
      </c>
      <c r="D13" s="20">
        <f>'[2]Hela året'!$C13</f>
        <v>0</v>
      </c>
      <c r="E13" s="20">
        <f>'[3]Hela året'!$C13</f>
        <v>0</v>
      </c>
      <c r="F13" s="20">
        <f>'[4]Hela året'!$C13</f>
        <v>0</v>
      </c>
      <c r="G13" s="20">
        <f>'[5]Hela året'!$C13</f>
        <v>0</v>
      </c>
      <c r="H13" s="20">
        <f>'[6]Hela året'!$C13</f>
        <v>0</v>
      </c>
      <c r="I13" s="20">
        <f>'[7]Hela året'!$C13</f>
        <v>0</v>
      </c>
      <c r="J13" s="20">
        <f>'[8]Hela året'!$D13</f>
        <v>0</v>
      </c>
      <c r="K13" s="20">
        <f>'[9]Hela året'!$C13</f>
        <v>0</v>
      </c>
      <c r="L13" s="20"/>
      <c r="M13" s="20"/>
      <c r="N13" s="20"/>
      <c r="O13" s="20"/>
      <c r="P13" s="20"/>
      <c r="Q13" s="21"/>
      <c r="R13" s="21"/>
      <c r="S13" s="22"/>
    </row>
    <row r="14" spans="1:19" x14ac:dyDescent="0.2">
      <c r="A14" s="24" t="s">
        <v>12</v>
      </c>
      <c r="B14" s="25"/>
      <c r="C14" s="20">
        <f>'[1]Hela året'!$C14</f>
        <v>0</v>
      </c>
      <c r="D14" s="20">
        <f>'[2]Hela året'!$C14</f>
        <v>0</v>
      </c>
      <c r="E14" s="20">
        <f>'[3]Hela året'!$C14</f>
        <v>0</v>
      </c>
      <c r="F14" s="20">
        <f>'[4]Hela året'!$C14</f>
        <v>0</v>
      </c>
      <c r="G14" s="20">
        <f>'[5]Hela året'!$C14</f>
        <v>0</v>
      </c>
      <c r="H14" s="20">
        <f>'[6]Hela året'!$C14</f>
        <v>0</v>
      </c>
      <c r="I14" s="20">
        <f>'[7]Hela året'!$C14</f>
        <v>0</v>
      </c>
      <c r="J14" s="20">
        <f>'[8]Hela året'!$D14</f>
        <v>0</v>
      </c>
      <c r="K14" s="20">
        <f>'[9]Hela året'!$C14</f>
        <v>0</v>
      </c>
      <c r="L14" s="20"/>
      <c r="M14" s="20"/>
      <c r="N14" s="20"/>
      <c r="O14" s="20"/>
      <c r="P14" s="20"/>
      <c r="Q14" s="21"/>
      <c r="R14" s="21"/>
      <c r="S14" s="22"/>
    </row>
    <row r="15" spans="1:19" x14ac:dyDescent="0.2">
      <c r="A15" s="24" t="s">
        <v>13</v>
      </c>
      <c r="B15" s="25"/>
      <c r="C15" s="20">
        <f>'[1]Hela året'!$C15</f>
        <v>0</v>
      </c>
      <c r="D15" s="20">
        <f>'[2]Hela året'!$C15</f>
        <v>0</v>
      </c>
      <c r="E15" s="20">
        <f>'[3]Hela året'!$C15</f>
        <v>0</v>
      </c>
      <c r="F15" s="20">
        <f>'[4]Hela året'!$C15</f>
        <v>0</v>
      </c>
      <c r="G15" s="20">
        <f>'[5]Hela året'!$C15</f>
        <v>0</v>
      </c>
      <c r="H15" s="20">
        <f>'[6]Hela året'!$C15</f>
        <v>0</v>
      </c>
      <c r="I15" s="20">
        <f>'[7]Hela året'!$C15</f>
        <v>0</v>
      </c>
      <c r="J15" s="20">
        <f>'[8]Hela året'!$D15</f>
        <v>0</v>
      </c>
      <c r="K15" s="20">
        <f>'[9]Hela året'!$C15</f>
        <v>0</v>
      </c>
      <c r="L15" s="20"/>
      <c r="M15" s="20"/>
      <c r="N15" s="20"/>
      <c r="O15" s="20"/>
      <c r="P15" s="20"/>
      <c r="Q15" s="21"/>
      <c r="R15" s="21"/>
      <c r="S15" s="22"/>
    </row>
    <row r="16" spans="1:19" x14ac:dyDescent="0.2">
      <c r="A16" s="24" t="s">
        <v>93</v>
      </c>
      <c r="B16" s="25"/>
      <c r="C16" s="20">
        <f>'[1]Hela året'!$C16</f>
        <v>0</v>
      </c>
      <c r="D16" s="20">
        <f>'[2]Hela året'!$C16</f>
        <v>0</v>
      </c>
      <c r="E16" s="20">
        <f>'[3]Hela året'!$C16</f>
        <v>0</v>
      </c>
      <c r="F16" s="20">
        <f>'[4]Hela året'!$C16</f>
        <v>0</v>
      </c>
      <c r="G16" s="20">
        <f>'[5]Hela året'!$C16</f>
        <v>0</v>
      </c>
      <c r="H16" s="20">
        <f>'[6]Hela året'!$C16</f>
        <v>0</v>
      </c>
      <c r="I16" s="20">
        <f>'[7]Hela året'!$C16</f>
        <v>0</v>
      </c>
      <c r="J16" s="20">
        <f>'[8]Hela året'!$D16</f>
        <v>0</v>
      </c>
      <c r="K16" s="20">
        <f>'[9]Hela året'!$C16</f>
        <v>0</v>
      </c>
      <c r="L16" s="20"/>
      <c r="M16" s="20"/>
      <c r="N16" s="20"/>
      <c r="O16" s="20"/>
      <c r="P16" s="20"/>
      <c r="Q16" s="21"/>
      <c r="R16" s="21"/>
      <c r="S16" s="22"/>
    </row>
    <row r="17" spans="1:19" x14ac:dyDescent="0.2">
      <c r="A17" s="24" t="s">
        <v>14</v>
      </c>
      <c r="B17" s="25"/>
      <c r="C17" s="20">
        <f>'[1]Hela året'!$C17</f>
        <v>0</v>
      </c>
      <c r="D17" s="20">
        <f>'[2]Hela året'!$C17</f>
        <v>0</v>
      </c>
      <c r="E17" s="20">
        <f>'[3]Hela året'!$C17</f>
        <v>0</v>
      </c>
      <c r="F17" s="20">
        <f>'[4]Hela året'!$C17</f>
        <v>0</v>
      </c>
      <c r="G17" s="20">
        <f>'[5]Hela året'!$C17</f>
        <v>0</v>
      </c>
      <c r="H17" s="20">
        <f>'[6]Hela året'!$C17</f>
        <v>0</v>
      </c>
      <c r="I17" s="20">
        <f>'[7]Hela året'!$C17</f>
        <v>0</v>
      </c>
      <c r="J17" s="20">
        <f>'[8]Hela året'!$D17</f>
        <v>0</v>
      </c>
      <c r="K17" s="20">
        <f>'[9]Hela året'!$C17</f>
        <v>0</v>
      </c>
      <c r="L17" s="20"/>
      <c r="M17" s="20"/>
      <c r="N17" s="20"/>
      <c r="O17" s="20"/>
      <c r="P17" s="20"/>
      <c r="Q17" s="21"/>
      <c r="R17" s="21"/>
      <c r="S17" s="22"/>
    </row>
    <row r="18" spans="1:19" x14ac:dyDescent="0.2">
      <c r="A18" s="24" t="s">
        <v>15</v>
      </c>
      <c r="B18" s="25"/>
      <c r="C18" s="20">
        <f>'[1]Hela året'!$C18</f>
        <v>0</v>
      </c>
      <c r="D18" s="20">
        <f>'[2]Hela året'!$C18</f>
        <v>0</v>
      </c>
      <c r="E18" s="20">
        <f>'[3]Hela året'!$C18</f>
        <v>0</v>
      </c>
      <c r="F18" s="20">
        <f>'[4]Hela året'!$C18</f>
        <v>0</v>
      </c>
      <c r="G18" s="20">
        <f>'[5]Hela året'!$C18</f>
        <v>0</v>
      </c>
      <c r="H18" s="20">
        <f>'[6]Hela året'!$C18</f>
        <v>0</v>
      </c>
      <c r="I18" s="20">
        <f>'[7]Hela året'!$C18</f>
        <v>52</v>
      </c>
      <c r="J18" s="20">
        <f>'[8]Hela året'!$D18</f>
        <v>610</v>
      </c>
      <c r="K18" s="20">
        <f>'[9]Hela året'!$C18</f>
        <v>3183</v>
      </c>
      <c r="L18" s="20"/>
      <c r="M18" s="20">
        <v>2850</v>
      </c>
      <c r="N18" s="20"/>
      <c r="O18" s="20"/>
      <c r="P18" s="20">
        <v>1000</v>
      </c>
      <c r="Q18" s="21">
        <v>150</v>
      </c>
      <c r="R18" s="21">
        <v>300</v>
      </c>
      <c r="S18" s="22">
        <v>1800</v>
      </c>
    </row>
    <row r="19" spans="1:19" ht="10.8" thickBot="1" x14ac:dyDescent="0.25">
      <c r="A19" s="24" t="s">
        <v>109</v>
      </c>
      <c r="B19" s="28"/>
      <c r="C19" s="20">
        <f>'[1]Hela året'!$C19</f>
        <v>0</v>
      </c>
      <c r="D19" s="20">
        <f>'[2]Hela året'!$C19</f>
        <v>0</v>
      </c>
      <c r="E19" s="20">
        <f>'[3]Hela året'!$C19</f>
        <v>0</v>
      </c>
      <c r="F19" s="20">
        <f>'[4]Hela året'!$C19</f>
        <v>0</v>
      </c>
      <c r="G19" s="20">
        <f>'[5]Hela året'!$C19</f>
        <v>0</v>
      </c>
      <c r="H19" s="20">
        <f>'[6]Hela året'!$C19</f>
        <v>0</v>
      </c>
      <c r="I19" s="20">
        <f>'[7]Hela året'!$C19</f>
        <v>0</v>
      </c>
      <c r="J19" s="20">
        <f>'[8]Hela året'!$D19</f>
        <v>0</v>
      </c>
      <c r="K19" s="20">
        <f>'[9]Hela året'!$C19</f>
        <v>0</v>
      </c>
      <c r="L19" s="20"/>
      <c r="M19" s="20"/>
      <c r="N19" s="20"/>
      <c r="O19" s="20">
        <v>21.93</v>
      </c>
      <c r="P19" s="20"/>
      <c r="Q19" s="21"/>
      <c r="R19" s="21">
        <v>36</v>
      </c>
      <c r="S19" s="22"/>
    </row>
    <row r="20" spans="1:19" ht="10.8" thickBot="1" x14ac:dyDescent="0.25">
      <c r="A20" s="29" t="s">
        <v>16</v>
      </c>
      <c r="B20" s="10">
        <f t="shared" ref="B20:S20" si="0">SUM(B3:B19)</f>
        <v>100000</v>
      </c>
      <c r="C20" s="10">
        <f t="shared" ref="C20" si="1">SUM(C3:C19)</f>
        <v>23200</v>
      </c>
      <c r="D20" s="10">
        <f t="shared" ref="D20" si="2">SUM(D3:D19)</f>
        <v>35500</v>
      </c>
      <c r="E20" s="10">
        <f t="shared" si="0"/>
        <v>21850</v>
      </c>
      <c r="F20" s="10">
        <f t="shared" si="0"/>
        <v>58450</v>
      </c>
      <c r="G20" s="10">
        <f t="shared" si="0"/>
        <v>46450</v>
      </c>
      <c r="H20" s="10">
        <f t="shared" si="0"/>
        <v>45600</v>
      </c>
      <c r="I20" s="10">
        <f t="shared" si="0"/>
        <v>42002</v>
      </c>
      <c r="J20" s="10">
        <f t="shared" si="0"/>
        <v>61910</v>
      </c>
      <c r="K20" s="10">
        <f t="shared" si="0"/>
        <v>59383</v>
      </c>
      <c r="L20" s="10">
        <f t="shared" si="0"/>
        <v>56840</v>
      </c>
      <c r="M20" s="10">
        <f t="shared" si="0"/>
        <v>59120</v>
      </c>
      <c r="N20" s="10">
        <f t="shared" si="0"/>
        <v>76010</v>
      </c>
      <c r="O20" s="10">
        <f t="shared" si="0"/>
        <v>52023.93</v>
      </c>
      <c r="P20" s="15">
        <f t="shared" si="0"/>
        <v>47281</v>
      </c>
      <c r="Q20" s="15">
        <f t="shared" si="0"/>
        <v>25750</v>
      </c>
      <c r="R20" s="15">
        <f t="shared" si="0"/>
        <v>35006</v>
      </c>
      <c r="S20" s="16">
        <f t="shared" si="0"/>
        <v>33165</v>
      </c>
    </row>
    <row r="21" spans="1:19" x14ac:dyDescent="0.2">
      <c r="A21" s="18" t="s">
        <v>17</v>
      </c>
      <c r="B21" s="31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1"/>
      <c r="R21" s="21"/>
      <c r="S21" s="22"/>
    </row>
    <row r="22" spans="1:19" ht="11.4" x14ac:dyDescent="0.2">
      <c r="A22" s="24" t="s">
        <v>103</v>
      </c>
      <c r="B22" s="25"/>
      <c r="C22" s="20">
        <f>'[1]Hela året'!$C22</f>
        <v>0</v>
      </c>
      <c r="D22" s="20">
        <f>'[2]Hela året'!$C22</f>
        <v>0</v>
      </c>
      <c r="E22" s="20">
        <f>'[3]Hela året'!$C22</f>
        <v>0</v>
      </c>
      <c r="F22" s="20">
        <f>'[4]Hela året'!$C23</f>
        <v>4616.3999999999996</v>
      </c>
      <c r="G22" s="20">
        <f>'[5]Hela året'!$C23</f>
        <v>0</v>
      </c>
      <c r="H22" s="20">
        <f>'[6]Hela året'!$C23</f>
        <v>0</v>
      </c>
      <c r="I22" s="20">
        <f>'[7]Hela året'!$C23</f>
        <v>0</v>
      </c>
      <c r="J22" s="20">
        <f>'[8]Hela året'!$D23</f>
        <v>0</v>
      </c>
      <c r="K22" s="20">
        <f>'[9]Hela året'!$C23</f>
        <v>0</v>
      </c>
      <c r="L22" s="20"/>
      <c r="M22" s="20">
        <v>18700</v>
      </c>
      <c r="N22" s="20">
        <v>20275</v>
      </c>
      <c r="O22" s="61">
        <v>8600</v>
      </c>
      <c r="P22" s="61">
        <v>7925</v>
      </c>
      <c r="Q22" s="62">
        <v>6825</v>
      </c>
      <c r="R22" s="62">
        <v>5960</v>
      </c>
      <c r="S22" s="63">
        <v>4440</v>
      </c>
    </row>
    <row r="23" spans="1:19" ht="11.4" x14ac:dyDescent="0.2">
      <c r="A23" s="24" t="s">
        <v>18</v>
      </c>
      <c r="B23" s="25">
        <v>5000</v>
      </c>
      <c r="C23" s="20">
        <f>'[1]Hela året'!$C23</f>
        <v>0</v>
      </c>
      <c r="D23" s="20">
        <f>'[2]Hela året'!$C23</f>
        <v>1702</v>
      </c>
      <c r="E23" s="20">
        <f>'[3]Hela året'!$C23</f>
        <v>0</v>
      </c>
      <c r="F23" s="20">
        <f>'[4]Hela året'!$C24</f>
        <v>0</v>
      </c>
      <c r="G23" s="20">
        <f>'[5]Hela året'!$C24</f>
        <v>1882.7</v>
      </c>
      <c r="H23" s="20">
        <f>'[6]Hela året'!$C24</f>
        <v>1822</v>
      </c>
      <c r="I23" s="20">
        <f>'[7]Hela året'!$C24</f>
        <v>4815</v>
      </c>
      <c r="J23" s="20">
        <f>'[8]Hela året'!$D24</f>
        <v>9824.6</v>
      </c>
      <c r="K23" s="20">
        <f>'[9]Hela året'!$C24</f>
        <v>7850.6</v>
      </c>
      <c r="L23" s="20">
        <v>8058</v>
      </c>
      <c r="M23" s="20">
        <v>7369</v>
      </c>
      <c r="N23" s="20">
        <v>12516</v>
      </c>
      <c r="O23" s="64">
        <v>7667</v>
      </c>
      <c r="P23" s="64">
        <v>9650</v>
      </c>
      <c r="Q23" s="65">
        <v>6606</v>
      </c>
      <c r="R23" s="65">
        <v>8646</v>
      </c>
      <c r="S23" s="66">
        <v>6375</v>
      </c>
    </row>
    <row r="24" spans="1:19" ht="11.4" x14ac:dyDescent="0.2">
      <c r="A24" s="24" t="s">
        <v>19</v>
      </c>
      <c r="B24" s="25">
        <v>32000</v>
      </c>
      <c r="C24" s="20">
        <f>'[1]Hela året'!$C24</f>
        <v>0</v>
      </c>
      <c r="D24" s="20">
        <f>'[2]Hela året'!$C24</f>
        <v>0</v>
      </c>
      <c r="E24" s="20">
        <f>'[3]Hela året'!$C24</f>
        <v>0</v>
      </c>
      <c r="F24" s="20">
        <f>'[4]Hela året'!$C25</f>
        <v>0</v>
      </c>
      <c r="G24" s="20">
        <f>'[5]Hela året'!$C25</f>
        <v>0</v>
      </c>
      <c r="H24" s="20">
        <f>'[6]Hela året'!$C25</f>
        <v>0</v>
      </c>
      <c r="I24" s="20">
        <f>'[7]Hela året'!$C25</f>
        <v>2500</v>
      </c>
      <c r="J24" s="20">
        <f>'[8]Hela året'!$D25</f>
        <v>315</v>
      </c>
      <c r="K24" s="20">
        <f>'[9]Hela året'!$C25</f>
        <v>0</v>
      </c>
      <c r="L24" s="20"/>
      <c r="M24" s="20"/>
      <c r="N24" s="20">
        <v>5870</v>
      </c>
      <c r="O24" s="64">
        <v>2250</v>
      </c>
      <c r="P24" s="64">
        <v>1840</v>
      </c>
      <c r="Q24" s="65">
        <v>1500</v>
      </c>
      <c r="R24" s="65">
        <v>1950</v>
      </c>
      <c r="S24" s="66">
        <v>5742</v>
      </c>
    </row>
    <row r="25" spans="1:19" ht="11.4" x14ac:dyDescent="0.2">
      <c r="A25" s="24" t="s">
        <v>106</v>
      </c>
      <c r="B25" s="25"/>
      <c r="C25" s="20">
        <f>'[1]Hela året'!$C25</f>
        <v>0</v>
      </c>
      <c r="D25" s="20">
        <f>'[2]Hela året'!$C25</f>
        <v>0</v>
      </c>
      <c r="E25" s="20">
        <f>'[3]Hela året'!$C25</f>
        <v>0</v>
      </c>
      <c r="F25" s="20">
        <f>'[4]Hela året'!$C26</f>
        <v>0</v>
      </c>
      <c r="G25" s="20">
        <f>'[5]Hela året'!$C26</f>
        <v>0</v>
      </c>
      <c r="H25" s="20">
        <f>'[6]Hela året'!$C26</f>
        <v>0</v>
      </c>
      <c r="I25" s="20">
        <f>'[7]Hela året'!$C26</f>
        <v>0</v>
      </c>
      <c r="J25" s="20">
        <f>'[8]Hela året'!$D26</f>
        <v>0</v>
      </c>
      <c r="K25" s="20">
        <f>'[9]Hela året'!$C26</f>
        <v>0</v>
      </c>
      <c r="L25" s="20"/>
      <c r="M25" s="20"/>
      <c r="N25" s="20"/>
      <c r="O25" s="64"/>
      <c r="P25" s="64"/>
      <c r="Q25" s="65"/>
      <c r="R25" s="65"/>
      <c r="S25" s="66"/>
    </row>
    <row r="26" spans="1:19" ht="11.4" x14ac:dyDescent="0.2">
      <c r="A26" s="24" t="s">
        <v>20</v>
      </c>
      <c r="B26" s="25"/>
      <c r="C26" s="20">
        <f>'[1]Hela året'!$C26</f>
        <v>0</v>
      </c>
      <c r="D26" s="20">
        <f>'[2]Hela året'!$C26</f>
        <v>0</v>
      </c>
      <c r="E26" s="20">
        <f>'[3]Hela året'!$C26</f>
        <v>0</v>
      </c>
      <c r="F26" s="20">
        <f>'[4]Hela året'!$C27</f>
        <v>0</v>
      </c>
      <c r="G26" s="20">
        <f>'[5]Hela året'!$C27</f>
        <v>0</v>
      </c>
      <c r="H26" s="20">
        <f>'[6]Hela året'!$C27</f>
        <v>0</v>
      </c>
      <c r="I26" s="20">
        <f>'[7]Hela året'!$C27</f>
        <v>0</v>
      </c>
      <c r="J26" s="20">
        <f>'[8]Hela året'!$D27</f>
        <v>0</v>
      </c>
      <c r="K26" s="20">
        <f>'[9]Hela året'!$C27</f>
        <v>0</v>
      </c>
      <c r="L26" s="20"/>
      <c r="M26" s="20"/>
      <c r="N26" s="20"/>
      <c r="O26" s="64"/>
      <c r="P26" s="64"/>
      <c r="Q26" s="65"/>
      <c r="R26" s="65"/>
      <c r="S26" s="66"/>
    </row>
    <row r="27" spans="1:19" x14ac:dyDescent="0.2">
      <c r="A27" s="24" t="s">
        <v>21</v>
      </c>
      <c r="B27" s="25"/>
      <c r="C27" s="20">
        <f>'[1]Hela året'!$C27</f>
        <v>0</v>
      </c>
      <c r="D27" s="20">
        <f>'[2]Hela året'!$C27</f>
        <v>0</v>
      </c>
      <c r="E27" s="20">
        <f>'[3]Hela året'!$C27</f>
        <v>0</v>
      </c>
      <c r="F27" s="20">
        <f>'[4]Hela året'!$C28</f>
        <v>0</v>
      </c>
      <c r="G27" s="20">
        <f>'[5]Hela året'!$C28</f>
        <v>0</v>
      </c>
      <c r="H27" s="20">
        <f>'[6]Hela året'!$C28</f>
        <v>0</v>
      </c>
      <c r="I27" s="20">
        <f>'[7]Hela året'!$C28</f>
        <v>0</v>
      </c>
      <c r="J27" s="20">
        <f>'[8]Hela året'!$D28</f>
        <v>0</v>
      </c>
      <c r="K27" s="20">
        <f>'[9]Hela året'!$C28</f>
        <v>0</v>
      </c>
      <c r="L27" s="20"/>
      <c r="M27" s="20"/>
      <c r="N27" s="20"/>
      <c r="O27" s="20"/>
      <c r="P27" s="20"/>
      <c r="Q27" s="21"/>
      <c r="R27" s="21"/>
      <c r="S27" s="22"/>
    </row>
    <row r="28" spans="1:19" x14ac:dyDescent="0.2">
      <c r="A28" s="24" t="s">
        <v>88</v>
      </c>
      <c r="B28" s="25"/>
      <c r="C28" s="20">
        <f>'[1]Hela året'!$C28</f>
        <v>0</v>
      </c>
      <c r="D28" s="20">
        <f>'[2]Hela året'!$C28</f>
        <v>0</v>
      </c>
      <c r="E28" s="20">
        <f>'[3]Hela året'!$C28</f>
        <v>0</v>
      </c>
      <c r="F28" s="20">
        <f>'[4]Hela året'!$C29</f>
        <v>0</v>
      </c>
      <c r="G28" s="20">
        <f>'[5]Hela året'!$C29</f>
        <v>0</v>
      </c>
      <c r="H28" s="20">
        <f>'[6]Hela året'!$C29</f>
        <v>0</v>
      </c>
      <c r="I28" s="20">
        <f>'[7]Hela året'!$C29</f>
        <v>0</v>
      </c>
      <c r="J28" s="20">
        <f>'[8]Hela året'!$D29</f>
        <v>0</v>
      </c>
      <c r="K28" s="20">
        <f>'[9]Hela året'!$C29</f>
        <v>0</v>
      </c>
      <c r="L28" s="20"/>
      <c r="M28" s="20"/>
      <c r="N28" s="20"/>
      <c r="O28" s="20"/>
      <c r="P28" s="20"/>
      <c r="Q28" s="21"/>
      <c r="R28" s="21"/>
      <c r="S28" s="22"/>
    </row>
    <row r="29" spans="1:19" x14ac:dyDescent="0.2">
      <c r="A29" s="24" t="s">
        <v>23</v>
      </c>
      <c r="B29" s="25"/>
      <c r="C29" s="20">
        <f>'[1]Hela året'!$C29</f>
        <v>0</v>
      </c>
      <c r="D29" s="20">
        <f>'[2]Hela året'!$C29</f>
        <v>0</v>
      </c>
      <c r="E29" s="20">
        <f>'[3]Hela året'!$C29</f>
        <v>0</v>
      </c>
      <c r="F29" s="20">
        <f>'[4]Hela året'!$C30</f>
        <v>0</v>
      </c>
      <c r="G29" s="20">
        <f>'[5]Hela året'!$C30</f>
        <v>0</v>
      </c>
      <c r="H29" s="20">
        <f>'[6]Hela året'!$C30</f>
        <v>0</v>
      </c>
      <c r="I29" s="20">
        <f>'[7]Hela året'!$C30</f>
        <v>0</v>
      </c>
      <c r="J29" s="20">
        <f>'[8]Hela året'!$D30</f>
        <v>0</v>
      </c>
      <c r="K29" s="20">
        <f>'[9]Hela året'!$C30</f>
        <v>0</v>
      </c>
      <c r="L29" s="20"/>
      <c r="M29" s="20"/>
      <c r="N29" s="20"/>
      <c r="O29" s="20"/>
      <c r="P29" s="20"/>
      <c r="Q29" s="21"/>
      <c r="R29" s="21"/>
      <c r="S29" s="22"/>
    </row>
    <row r="30" spans="1:19" x14ac:dyDescent="0.2">
      <c r="A30" s="24" t="s">
        <v>24</v>
      </c>
      <c r="B30" s="25"/>
      <c r="C30" s="20">
        <f>'[1]Hela året'!$C30</f>
        <v>0</v>
      </c>
      <c r="D30" s="20">
        <f>'[2]Hela året'!$C30</f>
        <v>0</v>
      </c>
      <c r="E30" s="20">
        <f>'[3]Hela året'!$C30</f>
        <v>0</v>
      </c>
      <c r="F30" s="20">
        <f>'[4]Hela året'!$C31</f>
        <v>439</v>
      </c>
      <c r="G30" s="20">
        <f>'[5]Hela året'!$C31</f>
        <v>0</v>
      </c>
      <c r="H30" s="20">
        <f>'[6]Hela året'!$C31</f>
        <v>0</v>
      </c>
      <c r="I30" s="20">
        <f>'[7]Hela året'!$C31</f>
        <v>0</v>
      </c>
      <c r="J30" s="20">
        <f>'[8]Hela året'!$D31</f>
        <v>0</v>
      </c>
      <c r="K30" s="20">
        <f>'[9]Hela året'!$C31</f>
        <v>0</v>
      </c>
      <c r="L30" s="20"/>
      <c r="M30" s="20"/>
      <c r="N30" s="20"/>
      <c r="O30" s="20"/>
      <c r="P30" s="20">
        <v>50</v>
      </c>
      <c r="Q30" s="21"/>
      <c r="R30" s="21"/>
      <c r="S30" s="22"/>
    </row>
    <row r="31" spans="1:19" x14ac:dyDescent="0.2">
      <c r="A31" s="24" t="s">
        <v>25</v>
      </c>
      <c r="B31" s="25"/>
      <c r="C31" s="20">
        <f>'[1]Hela året'!$C31</f>
        <v>0</v>
      </c>
      <c r="D31" s="20">
        <f>'[2]Hela året'!$C31</f>
        <v>0</v>
      </c>
      <c r="E31" s="20">
        <f>'[3]Hela året'!$C31</f>
        <v>0</v>
      </c>
      <c r="F31" s="20">
        <f>'[4]Hela året'!$C32</f>
        <v>598</v>
      </c>
      <c r="G31" s="20">
        <f>'[5]Hela året'!$C32</f>
        <v>0</v>
      </c>
      <c r="H31" s="20">
        <f>'[6]Hela året'!$C32</f>
        <v>0</v>
      </c>
      <c r="I31" s="20">
        <f>'[7]Hela året'!$C32</f>
        <v>0</v>
      </c>
      <c r="J31" s="20">
        <f>'[8]Hela året'!$D32</f>
        <v>0</v>
      </c>
      <c r="K31" s="20">
        <f>'[9]Hela året'!$C32</f>
        <v>0</v>
      </c>
      <c r="L31" s="20">
        <v>152</v>
      </c>
      <c r="M31" s="20"/>
      <c r="N31" s="20"/>
      <c r="O31" s="20"/>
      <c r="P31" s="20"/>
      <c r="Q31" s="21"/>
      <c r="R31" s="21"/>
      <c r="S31" s="22"/>
    </row>
    <row r="32" spans="1:19" x14ac:dyDescent="0.2">
      <c r="A32" s="24" t="s">
        <v>26</v>
      </c>
      <c r="B32" s="25">
        <v>5000</v>
      </c>
      <c r="C32" s="20">
        <f>'[1]Hela året'!$C32</f>
        <v>0</v>
      </c>
      <c r="D32" s="20">
        <f>'[2]Hela året'!$C32</f>
        <v>0</v>
      </c>
      <c r="E32" s="20">
        <f>'[3]Hela året'!$C32</f>
        <v>0</v>
      </c>
      <c r="F32" s="20">
        <f>'[4]Hela året'!$C33</f>
        <v>0</v>
      </c>
      <c r="G32" s="20">
        <f>'[5]Hela året'!$C33</f>
        <v>0</v>
      </c>
      <c r="H32" s="20">
        <f>'[6]Hela året'!$C33</f>
        <v>0</v>
      </c>
      <c r="I32" s="20">
        <f>'[7]Hela året'!$C33</f>
        <v>0</v>
      </c>
      <c r="J32" s="20">
        <f>'[8]Hela året'!$D33</f>
        <v>0</v>
      </c>
      <c r="K32" s="20">
        <f>'[9]Hela året'!$C33</f>
        <v>15</v>
      </c>
      <c r="L32" s="20"/>
      <c r="M32" s="20"/>
      <c r="N32" s="20"/>
      <c r="O32" s="20"/>
      <c r="P32" s="20"/>
      <c r="Q32" s="21"/>
      <c r="R32" s="21"/>
      <c r="S32" s="22"/>
    </row>
    <row r="33" spans="1:19" x14ac:dyDescent="0.2">
      <c r="A33" s="24" t="s">
        <v>27</v>
      </c>
      <c r="B33" s="25"/>
      <c r="C33" s="20">
        <f>'[1]Hela året'!$C33</f>
        <v>0</v>
      </c>
      <c r="D33" s="20">
        <f>'[2]Hela året'!$C33</f>
        <v>0</v>
      </c>
      <c r="E33" s="20">
        <f>'[3]Hela året'!$C33</f>
        <v>0</v>
      </c>
      <c r="F33" s="20">
        <f>'[4]Hela året'!$C34</f>
        <v>0</v>
      </c>
      <c r="G33" s="20">
        <f>'[5]Hela året'!$C34</f>
        <v>0</v>
      </c>
      <c r="H33" s="20">
        <f>'[6]Hela året'!$C34</f>
        <v>145</v>
      </c>
      <c r="I33" s="20">
        <f>'[7]Hela året'!$C34</f>
        <v>0</v>
      </c>
      <c r="J33" s="20">
        <f>'[8]Hela året'!$D34</f>
        <v>0</v>
      </c>
      <c r="K33" s="20">
        <f>'[9]Hela året'!$C34</f>
        <v>0</v>
      </c>
      <c r="L33" s="20"/>
      <c r="M33" s="20"/>
      <c r="N33" s="20"/>
      <c r="O33" s="20"/>
      <c r="P33" s="20"/>
      <c r="Q33" s="21">
        <v>96</v>
      </c>
      <c r="R33" s="21"/>
      <c r="S33" s="22"/>
    </row>
    <row r="34" spans="1:19" x14ac:dyDescent="0.2">
      <c r="A34" s="24" t="s">
        <v>89</v>
      </c>
      <c r="B34" s="25"/>
      <c r="C34" s="20">
        <f>'[1]Hela året'!$C34</f>
        <v>77</v>
      </c>
      <c r="D34" s="20">
        <f>'[2]Hela året'!$C34</f>
        <v>0</v>
      </c>
      <c r="E34" s="20">
        <f>'[3]Hela året'!$C34</f>
        <v>0</v>
      </c>
      <c r="F34" s="20">
        <f>'[4]Hela året'!$C35</f>
        <v>0</v>
      </c>
      <c r="G34" s="20">
        <f>'[5]Hela året'!$C35</f>
        <v>0</v>
      </c>
      <c r="H34" s="20">
        <f>'[6]Hela året'!$C35</f>
        <v>0</v>
      </c>
      <c r="I34" s="20">
        <f>'[7]Hela året'!$C35</f>
        <v>0</v>
      </c>
      <c r="J34" s="20">
        <f>'[8]Hela året'!$D35</f>
        <v>0</v>
      </c>
      <c r="K34" s="20">
        <f>'[9]Hela året'!$C35</f>
        <v>0</v>
      </c>
      <c r="L34" s="20"/>
      <c r="M34" s="20"/>
      <c r="N34" s="20"/>
      <c r="O34" s="20"/>
      <c r="P34" s="20"/>
      <c r="Q34" s="21"/>
      <c r="R34" s="21"/>
      <c r="S34" s="22"/>
    </row>
    <row r="35" spans="1:19" x14ac:dyDescent="0.2">
      <c r="A35" s="24" t="s">
        <v>90</v>
      </c>
      <c r="B35" s="25"/>
      <c r="C35" s="20">
        <f>'[1]Hela året'!$C35</f>
        <v>0</v>
      </c>
      <c r="D35" s="20">
        <f>'[2]Hela året'!$C35</f>
        <v>0</v>
      </c>
      <c r="E35" s="20">
        <f>'[3]Hela året'!$C35</f>
        <v>0</v>
      </c>
      <c r="F35" s="20">
        <f>'[4]Hela året'!$C36</f>
        <v>0</v>
      </c>
      <c r="G35" s="20">
        <f>'[5]Hela året'!$C36</f>
        <v>0</v>
      </c>
      <c r="H35" s="20">
        <f>'[6]Hela året'!$C36</f>
        <v>0</v>
      </c>
      <c r="I35" s="20">
        <f>'[7]Hela året'!$C36</f>
        <v>0</v>
      </c>
      <c r="J35" s="20">
        <f>'[8]Hela året'!$D36</f>
        <v>0</v>
      </c>
      <c r="K35" s="20">
        <f>'[9]Hela året'!$C36</f>
        <v>0</v>
      </c>
      <c r="L35" s="20"/>
      <c r="M35" s="20"/>
      <c r="N35" s="20"/>
      <c r="O35" s="20"/>
      <c r="P35" s="20"/>
      <c r="Q35" s="21"/>
      <c r="R35" s="21"/>
      <c r="S35" s="22"/>
    </row>
    <row r="36" spans="1:19" x14ac:dyDescent="0.2">
      <c r="A36" s="24" t="s">
        <v>28</v>
      </c>
      <c r="B36" s="25"/>
      <c r="C36" s="20">
        <f>'[1]Hela året'!$C36</f>
        <v>0</v>
      </c>
      <c r="D36" s="20">
        <f>'[2]Hela året'!$C36</f>
        <v>0</v>
      </c>
      <c r="E36" s="20">
        <f>'[3]Hela året'!$C36</f>
        <v>0</v>
      </c>
      <c r="F36" s="20">
        <f>'[4]Hela året'!$C37</f>
        <v>0</v>
      </c>
      <c r="G36" s="20">
        <f>'[5]Hela året'!$C37</f>
        <v>0</v>
      </c>
      <c r="H36" s="20">
        <f>'[6]Hela året'!$C37</f>
        <v>0</v>
      </c>
      <c r="I36" s="20">
        <f>'[7]Hela året'!$C37</f>
        <v>0</v>
      </c>
      <c r="J36" s="20">
        <f>'[8]Hela året'!$D37</f>
        <v>0</v>
      </c>
      <c r="K36" s="20">
        <f>'[9]Hela året'!$C37</f>
        <v>0</v>
      </c>
      <c r="L36" s="20"/>
      <c r="M36" s="20"/>
      <c r="N36" s="20"/>
      <c r="O36" s="20"/>
      <c r="P36" s="20"/>
      <c r="Q36" s="21"/>
      <c r="R36" s="21"/>
      <c r="S36" s="22"/>
    </row>
    <row r="37" spans="1:19" x14ac:dyDescent="0.2">
      <c r="A37" s="24" t="s">
        <v>105</v>
      </c>
      <c r="B37" s="25"/>
      <c r="C37" s="20">
        <f>'[1]Hela året'!$C37</f>
        <v>0</v>
      </c>
      <c r="D37" s="20">
        <f>'[2]Hela året'!$C37</f>
        <v>0</v>
      </c>
      <c r="E37" s="20">
        <f>'[3]Hela året'!$C37</f>
        <v>0</v>
      </c>
      <c r="F37" s="20">
        <f>'[4]Hela året'!$C38</f>
        <v>0</v>
      </c>
      <c r="G37" s="20">
        <f>'[5]Hela året'!$C38</f>
        <v>0</v>
      </c>
      <c r="H37" s="20">
        <f>'[6]Hela året'!$C38</f>
        <v>0</v>
      </c>
      <c r="I37" s="20">
        <f>'[7]Hela året'!$C38</f>
        <v>0</v>
      </c>
      <c r="J37" s="20">
        <f>'[8]Hela året'!$D38</f>
        <v>0</v>
      </c>
      <c r="K37" s="20">
        <f>'[9]Hela året'!$C38</f>
        <v>0</v>
      </c>
      <c r="L37" s="20"/>
      <c r="M37" s="20"/>
      <c r="N37" s="20"/>
      <c r="O37" s="20"/>
      <c r="P37" s="20"/>
      <c r="Q37" s="21"/>
      <c r="R37" s="21"/>
      <c r="S37" s="22"/>
    </row>
    <row r="38" spans="1:19" x14ac:dyDescent="0.2">
      <c r="A38" s="24" t="s">
        <v>29</v>
      </c>
      <c r="B38" s="25"/>
      <c r="C38" s="20">
        <f>'[1]Hela året'!$C38</f>
        <v>0</v>
      </c>
      <c r="D38" s="20">
        <f>'[2]Hela året'!$C38</f>
        <v>0</v>
      </c>
      <c r="E38" s="20">
        <f>'[3]Hela året'!$C38</f>
        <v>0</v>
      </c>
      <c r="F38" s="20">
        <f>'[4]Hela året'!$C39</f>
        <v>0</v>
      </c>
      <c r="G38" s="20">
        <f>'[5]Hela året'!$C39</f>
        <v>0</v>
      </c>
      <c r="H38" s="20">
        <f>'[6]Hela året'!$C39</f>
        <v>0</v>
      </c>
      <c r="I38" s="20">
        <f>'[7]Hela året'!$C39</f>
        <v>0</v>
      </c>
      <c r="J38" s="20">
        <f>'[8]Hela året'!$D39</f>
        <v>0</v>
      </c>
      <c r="K38" s="20">
        <f>'[9]Hela året'!$C39</f>
        <v>0</v>
      </c>
      <c r="L38" s="20"/>
      <c r="M38" s="20"/>
      <c r="N38" s="20"/>
      <c r="O38" s="20"/>
      <c r="P38" s="20"/>
      <c r="Q38" s="21"/>
      <c r="R38" s="21"/>
      <c r="S38" s="22"/>
    </row>
    <row r="39" spans="1:19" x14ac:dyDescent="0.2">
      <c r="A39" s="24" t="s">
        <v>30</v>
      </c>
      <c r="B39" s="25"/>
      <c r="C39" s="20">
        <f>'[1]Hela året'!$C39</f>
        <v>0</v>
      </c>
      <c r="D39" s="20">
        <f>'[2]Hela året'!$C39</f>
        <v>0</v>
      </c>
      <c r="E39" s="20">
        <f>'[3]Hela året'!$C39</f>
        <v>0</v>
      </c>
      <c r="F39" s="20">
        <f>'[4]Hela året'!$C40</f>
        <v>0</v>
      </c>
      <c r="G39" s="20">
        <f>'[5]Hela året'!$C40</f>
        <v>0</v>
      </c>
      <c r="H39" s="20">
        <f>'[6]Hela året'!$C40</f>
        <v>0</v>
      </c>
      <c r="I39" s="20">
        <f>'[7]Hela året'!$C40</f>
        <v>0</v>
      </c>
      <c r="J39" s="20">
        <f>'[8]Hela året'!$D40</f>
        <v>0</v>
      </c>
      <c r="K39" s="20">
        <f>'[9]Hela året'!$C40</f>
        <v>0</v>
      </c>
      <c r="L39" s="20"/>
      <c r="M39" s="20"/>
      <c r="N39" s="20"/>
      <c r="O39" s="20"/>
      <c r="P39" s="20"/>
      <c r="Q39" s="21"/>
      <c r="R39" s="21"/>
      <c r="S39" s="22"/>
    </row>
    <row r="40" spans="1:19" x14ac:dyDescent="0.2">
      <c r="A40" s="24" t="s">
        <v>99</v>
      </c>
      <c r="B40" s="25"/>
      <c r="C40" s="20">
        <f>'[1]Hela året'!$C40</f>
        <v>0</v>
      </c>
      <c r="D40" s="20">
        <f>'[2]Hela året'!$C40</f>
        <v>0</v>
      </c>
      <c r="E40" s="20">
        <f>'[3]Hela året'!$C40</f>
        <v>0</v>
      </c>
      <c r="F40" s="20">
        <f>'[4]Hela året'!$C41</f>
        <v>0</v>
      </c>
      <c r="G40" s="20">
        <f>'[5]Hela året'!$C41</f>
        <v>0</v>
      </c>
      <c r="H40" s="20">
        <f>'[6]Hela året'!$C41</f>
        <v>0</v>
      </c>
      <c r="I40" s="20">
        <f>'[7]Hela året'!$C41</f>
        <v>0</v>
      </c>
      <c r="J40" s="20">
        <f>'[8]Hela året'!$D41</f>
        <v>0</v>
      </c>
      <c r="K40" s="20">
        <f>'[9]Hela året'!$C41</f>
        <v>0</v>
      </c>
      <c r="L40" s="20"/>
      <c r="M40" s="20"/>
      <c r="N40" s="20"/>
      <c r="O40" s="20"/>
      <c r="P40" s="20"/>
      <c r="Q40" s="21"/>
      <c r="R40" s="21"/>
      <c r="S40" s="22"/>
    </row>
    <row r="41" spans="1:19" x14ac:dyDescent="0.2">
      <c r="A41" s="24" t="s">
        <v>32</v>
      </c>
      <c r="B41" s="25"/>
      <c r="C41" s="20">
        <f>'[1]Hela året'!$C41</f>
        <v>0</v>
      </c>
      <c r="D41" s="20">
        <f>'[2]Hela året'!$C41</f>
        <v>0</v>
      </c>
      <c r="E41" s="20">
        <f>'[3]Hela året'!$C41</f>
        <v>0</v>
      </c>
      <c r="F41" s="20">
        <f>'[4]Hela året'!$C42</f>
        <v>150</v>
      </c>
      <c r="G41" s="20">
        <f>'[5]Hela året'!$C42</f>
        <v>0</v>
      </c>
      <c r="H41" s="20">
        <f>'[6]Hela året'!$C42</f>
        <v>0</v>
      </c>
      <c r="I41" s="20">
        <f>'[7]Hela året'!$C42</f>
        <v>0</v>
      </c>
      <c r="J41" s="20">
        <f>'[8]Hela året'!$D42</f>
        <v>0</v>
      </c>
      <c r="K41" s="20">
        <f>'[9]Hela året'!$C42</f>
        <v>0</v>
      </c>
      <c r="L41" s="20"/>
      <c r="M41" s="20"/>
      <c r="N41" s="20"/>
      <c r="O41" s="20"/>
      <c r="P41" s="20"/>
      <c r="Q41" s="21"/>
      <c r="R41" s="21"/>
      <c r="S41" s="22"/>
    </row>
    <row r="42" spans="1:19" x14ac:dyDescent="0.2">
      <c r="A42" s="24" t="s">
        <v>33</v>
      </c>
      <c r="B42" s="25"/>
      <c r="C42" s="20">
        <f>'[1]Hela året'!$C42</f>
        <v>150</v>
      </c>
      <c r="D42" s="20">
        <f>'[2]Hela året'!$C42</f>
        <v>150</v>
      </c>
      <c r="E42" s="20">
        <f>'[3]Hela året'!$C42</f>
        <v>150</v>
      </c>
      <c r="F42" s="20">
        <f>'[4]Hela året'!$C43</f>
        <v>0</v>
      </c>
      <c r="G42" s="20">
        <f>'[5]Hela året'!$C43</f>
        <v>150</v>
      </c>
      <c r="H42" s="20">
        <f>'[6]Hela året'!$C43</f>
        <v>300</v>
      </c>
      <c r="I42" s="20">
        <f>'[7]Hela året'!$C43</f>
        <v>150</v>
      </c>
      <c r="J42" s="20">
        <f>'[8]Hela året'!$D43</f>
        <v>0</v>
      </c>
      <c r="K42" s="20">
        <f>'[9]Hela året'!$C43</f>
        <v>150</v>
      </c>
      <c r="L42" s="20">
        <v>150</v>
      </c>
      <c r="M42" s="20">
        <v>150</v>
      </c>
      <c r="N42" s="20">
        <v>150</v>
      </c>
      <c r="O42" s="20">
        <v>150</v>
      </c>
      <c r="P42" s="20">
        <v>150</v>
      </c>
      <c r="Q42" s="21">
        <v>150</v>
      </c>
      <c r="R42" s="21">
        <v>150</v>
      </c>
      <c r="S42" s="22">
        <v>150</v>
      </c>
    </row>
    <row r="43" spans="1:19" x14ac:dyDescent="0.2">
      <c r="A43" s="24" t="s">
        <v>34</v>
      </c>
      <c r="B43" s="25"/>
      <c r="C43" s="20">
        <f>'[1]Hela året'!$C43</f>
        <v>0</v>
      </c>
      <c r="D43" s="20">
        <f>'[2]Hela året'!$C43</f>
        <v>0</v>
      </c>
      <c r="E43" s="20">
        <f>'[3]Hela året'!$C43</f>
        <v>0</v>
      </c>
      <c r="F43" s="20">
        <f>'[4]Hela året'!$C44</f>
        <v>0</v>
      </c>
      <c r="G43" s="20">
        <f>'[5]Hela året'!$C44</f>
        <v>0</v>
      </c>
      <c r="H43" s="20">
        <f>'[6]Hela året'!$C44</f>
        <v>100</v>
      </c>
      <c r="I43" s="20">
        <f>'[7]Hela året'!$C44</f>
        <v>385</v>
      </c>
      <c r="J43" s="20">
        <f>'[8]Hela året'!$D44</f>
        <v>220</v>
      </c>
      <c r="K43" s="20">
        <f>'[9]Hela året'!$C44</f>
        <v>412.5</v>
      </c>
      <c r="L43" s="20">
        <v>637.5</v>
      </c>
      <c r="M43" s="20">
        <v>788.3</v>
      </c>
      <c r="N43" s="20">
        <v>170</v>
      </c>
      <c r="O43" s="20">
        <v>150</v>
      </c>
      <c r="P43" s="20"/>
      <c r="Q43" s="21">
        <v>200</v>
      </c>
      <c r="R43" s="21">
        <v>72</v>
      </c>
      <c r="S43" s="22">
        <v>25</v>
      </c>
    </row>
    <row r="44" spans="1:19" x14ac:dyDescent="0.2">
      <c r="A44" s="24" t="s">
        <v>35</v>
      </c>
      <c r="B44" s="25"/>
      <c r="C44" s="20">
        <f>'[1]Hela året'!$C44</f>
        <v>0</v>
      </c>
      <c r="D44" s="20">
        <f>'[2]Hela året'!$C44</f>
        <v>0</v>
      </c>
      <c r="E44" s="20">
        <f>'[3]Hela året'!$C44</f>
        <v>0</v>
      </c>
      <c r="F44" s="20">
        <f>'[4]Hela året'!$C45</f>
        <v>0</v>
      </c>
      <c r="G44" s="20">
        <f>'[5]Hela året'!$C45</f>
        <v>0</v>
      </c>
      <c r="H44" s="20">
        <f>'[6]Hela året'!$C45</f>
        <v>0</v>
      </c>
      <c r="I44" s="20">
        <f>'[7]Hela året'!$C45</f>
        <v>0</v>
      </c>
      <c r="J44" s="20">
        <f>'[8]Hela året'!$D45</f>
        <v>0</v>
      </c>
      <c r="K44" s="20">
        <f>'[9]Hela året'!$C45</f>
        <v>0</v>
      </c>
      <c r="L44" s="20"/>
      <c r="M44" s="20"/>
      <c r="N44" s="20"/>
      <c r="O44" s="20"/>
      <c r="P44" s="20"/>
      <c r="Q44" s="21"/>
      <c r="R44" s="21"/>
      <c r="S44" s="22"/>
    </row>
    <row r="45" spans="1:19" x14ac:dyDescent="0.2">
      <c r="A45" s="24" t="s">
        <v>36</v>
      </c>
      <c r="B45" s="25"/>
      <c r="C45" s="20">
        <f>'[1]Hela året'!$C45</f>
        <v>0</v>
      </c>
      <c r="D45" s="20">
        <f>'[2]Hela året'!$C45</f>
        <v>0</v>
      </c>
      <c r="E45" s="20">
        <f>'[3]Hela året'!$C45</f>
        <v>0</v>
      </c>
      <c r="F45" s="20">
        <f>'[4]Hela året'!$C46</f>
        <v>0</v>
      </c>
      <c r="G45" s="20">
        <f>'[5]Hela året'!$C46</f>
        <v>0</v>
      </c>
      <c r="H45" s="20">
        <f>'[6]Hela året'!$C46</f>
        <v>0</v>
      </c>
      <c r="I45" s="20">
        <f>'[7]Hela året'!$C46</f>
        <v>0</v>
      </c>
      <c r="J45" s="20">
        <f>'[8]Hela året'!$D46</f>
        <v>0</v>
      </c>
      <c r="K45" s="20">
        <f>'[9]Hela året'!$C46</f>
        <v>0</v>
      </c>
      <c r="L45" s="20">
        <v>299.5</v>
      </c>
      <c r="M45" s="20">
        <v>388</v>
      </c>
      <c r="N45" s="20"/>
      <c r="O45" s="20"/>
      <c r="P45" s="20">
        <v>1195.5</v>
      </c>
      <c r="Q45" s="21">
        <v>600</v>
      </c>
      <c r="R45" s="21"/>
      <c r="S45" s="22"/>
    </row>
    <row r="46" spans="1:19" x14ac:dyDescent="0.2">
      <c r="A46" s="24" t="s">
        <v>37</v>
      </c>
      <c r="B46" s="25"/>
      <c r="C46" s="20">
        <f>'[1]Hela året'!$C46</f>
        <v>0</v>
      </c>
      <c r="D46" s="20">
        <f>'[2]Hela året'!$C46</f>
        <v>0</v>
      </c>
      <c r="E46" s="20">
        <f>'[3]Hela året'!$C46</f>
        <v>0</v>
      </c>
      <c r="F46" s="20">
        <f>'[4]Hela året'!$C47</f>
        <v>0</v>
      </c>
      <c r="G46" s="20">
        <f>'[5]Hela året'!$C47</f>
        <v>570</v>
      </c>
      <c r="H46" s="20">
        <f>'[6]Hela året'!$C47</f>
        <v>158</v>
      </c>
      <c r="I46" s="20">
        <f>'[7]Hela året'!$C47</f>
        <v>1205</v>
      </c>
      <c r="J46" s="20">
        <f>'[8]Hela året'!$D47</f>
        <v>1068</v>
      </c>
      <c r="K46" s="20">
        <f>'[9]Hela året'!$C47</f>
        <v>225</v>
      </c>
      <c r="L46" s="20"/>
      <c r="M46" s="20">
        <v>1260</v>
      </c>
      <c r="N46" s="20">
        <v>530</v>
      </c>
      <c r="O46" s="20">
        <v>1071</v>
      </c>
      <c r="P46" s="20">
        <v>292</v>
      </c>
      <c r="Q46" s="21">
        <v>119</v>
      </c>
      <c r="R46" s="21">
        <v>1595</v>
      </c>
      <c r="S46" s="22">
        <v>666</v>
      </c>
    </row>
    <row r="47" spans="1:19" x14ac:dyDescent="0.2">
      <c r="A47" s="24" t="s">
        <v>38</v>
      </c>
      <c r="B47" s="25"/>
      <c r="C47" s="20">
        <f>'[1]Hela året'!$C47</f>
        <v>0</v>
      </c>
      <c r="D47" s="20">
        <f>'[2]Hela året'!$C47</f>
        <v>0</v>
      </c>
      <c r="E47" s="20">
        <f>'[3]Hela året'!$C47</f>
        <v>0</v>
      </c>
      <c r="F47" s="20">
        <f>'[4]Hela året'!$C48</f>
        <v>0</v>
      </c>
      <c r="G47" s="20">
        <f>'[5]Hela året'!$C48</f>
        <v>0</v>
      </c>
      <c r="H47" s="20">
        <f>'[6]Hela året'!$C48</f>
        <v>0</v>
      </c>
      <c r="I47" s="20">
        <f>'[7]Hela året'!$C48</f>
        <v>0</v>
      </c>
      <c r="J47" s="20">
        <f>'[8]Hela året'!$D48</f>
        <v>0</v>
      </c>
      <c r="K47" s="20">
        <f>'[9]Hela året'!$C48</f>
        <v>0</v>
      </c>
      <c r="L47" s="20"/>
      <c r="M47" s="20"/>
      <c r="N47" s="20"/>
      <c r="O47" s="20"/>
      <c r="P47" s="20"/>
      <c r="Q47" s="21">
        <v>150</v>
      </c>
      <c r="R47" s="21"/>
      <c r="S47" s="22"/>
    </row>
    <row r="48" spans="1:19" x14ac:dyDescent="0.2">
      <c r="A48" s="24" t="s">
        <v>39</v>
      </c>
      <c r="B48" s="25"/>
      <c r="C48" s="20">
        <f>'[1]Hela året'!$C48</f>
        <v>0</v>
      </c>
      <c r="D48" s="20">
        <f>'[2]Hela året'!$C48</f>
        <v>0</v>
      </c>
      <c r="E48" s="20">
        <f>'[3]Hela året'!$C48</f>
        <v>0</v>
      </c>
      <c r="F48" s="20">
        <f>'[4]Hela året'!$C49</f>
        <v>0</v>
      </c>
      <c r="G48" s="20">
        <f>'[5]Hela året'!$C49</f>
        <v>0</v>
      </c>
      <c r="H48" s="20">
        <f>'[6]Hela året'!$C49</f>
        <v>600</v>
      </c>
      <c r="I48" s="20">
        <f>'[7]Hela året'!$C49</f>
        <v>0</v>
      </c>
      <c r="J48" s="20">
        <f>'[8]Hela året'!$D49</f>
        <v>0</v>
      </c>
      <c r="K48" s="20">
        <f>'[9]Hela året'!$C49</f>
        <v>0</v>
      </c>
      <c r="L48" s="20"/>
      <c r="M48" s="20">
        <v>300</v>
      </c>
      <c r="N48" s="20"/>
      <c r="O48" s="20">
        <v>1775</v>
      </c>
      <c r="P48" s="20">
        <v>700</v>
      </c>
      <c r="Q48" s="21"/>
      <c r="R48" s="21"/>
      <c r="S48" s="22"/>
    </row>
    <row r="49" spans="1:19" x14ac:dyDescent="0.2">
      <c r="A49" s="24" t="s">
        <v>40</v>
      </c>
      <c r="B49" s="25"/>
      <c r="C49" s="20">
        <f>'[1]Hela året'!$C49</f>
        <v>0</v>
      </c>
      <c r="D49" s="20">
        <f>'[2]Hela året'!$C49</f>
        <v>0</v>
      </c>
      <c r="E49" s="20">
        <f>'[3]Hela året'!$C49</f>
        <v>0</v>
      </c>
      <c r="F49" s="20">
        <f>'[4]Hela året'!$C50</f>
        <v>0</v>
      </c>
      <c r="G49" s="20">
        <f>'[5]Hela året'!$C50</f>
        <v>0</v>
      </c>
      <c r="H49" s="20">
        <f>'[6]Hela året'!$C50</f>
        <v>0</v>
      </c>
      <c r="I49" s="20">
        <f>'[7]Hela året'!$C50</f>
        <v>0</v>
      </c>
      <c r="J49" s="20">
        <f>'[8]Hela året'!$D50</f>
        <v>0</v>
      </c>
      <c r="K49" s="20">
        <f>'[9]Hela året'!$C50</f>
        <v>0</v>
      </c>
      <c r="L49" s="20"/>
      <c r="M49" s="20"/>
      <c r="N49" s="20"/>
      <c r="O49" s="20"/>
      <c r="P49" s="20"/>
      <c r="Q49" s="21"/>
      <c r="R49" s="21"/>
      <c r="S49" s="22"/>
    </row>
    <row r="50" spans="1:19" x14ac:dyDescent="0.2">
      <c r="A50" s="24" t="s">
        <v>41</v>
      </c>
      <c r="B50" s="25"/>
      <c r="C50" s="20">
        <f>'[1]Hela året'!$C50</f>
        <v>0</v>
      </c>
      <c r="D50" s="20">
        <f>'[2]Hela året'!$C50</f>
        <v>0</v>
      </c>
      <c r="E50" s="20">
        <f>'[3]Hela året'!$C50</f>
        <v>0</v>
      </c>
      <c r="F50" s="20">
        <f>'[4]Hela året'!$C51</f>
        <v>0</v>
      </c>
      <c r="G50" s="20">
        <f>'[5]Hela året'!$C51</f>
        <v>0</v>
      </c>
      <c r="H50" s="20">
        <f>'[6]Hela året'!$C51</f>
        <v>0</v>
      </c>
      <c r="I50" s="20">
        <f>'[7]Hela året'!$C51</f>
        <v>0</v>
      </c>
      <c r="J50" s="20">
        <f>'[8]Hela året'!$D51</f>
        <v>0</v>
      </c>
      <c r="K50" s="20">
        <f>'[9]Hela året'!$C51</f>
        <v>0</v>
      </c>
      <c r="L50" s="20"/>
      <c r="M50" s="20"/>
      <c r="N50" s="20"/>
      <c r="O50" s="20"/>
      <c r="P50" s="20">
        <v>14</v>
      </c>
      <c r="Q50" s="21"/>
      <c r="R50" s="21">
        <v>214</v>
      </c>
      <c r="S50" s="22">
        <v>192</v>
      </c>
    </row>
    <row r="51" spans="1:19" x14ac:dyDescent="0.2">
      <c r="A51" s="24" t="s">
        <v>42</v>
      </c>
      <c r="B51" s="25"/>
      <c r="C51" s="20">
        <f>'[1]Hela året'!$C51</f>
        <v>0</v>
      </c>
      <c r="D51" s="20">
        <f>'[2]Hela året'!$C51</f>
        <v>0</v>
      </c>
      <c r="E51" s="20">
        <f>'[3]Hela året'!$C51</f>
        <v>0</v>
      </c>
      <c r="F51" s="20">
        <f>'[4]Hela året'!$C52</f>
        <v>0</v>
      </c>
      <c r="G51" s="20">
        <f>'[5]Hela året'!$C52</f>
        <v>0</v>
      </c>
      <c r="H51" s="20">
        <f>'[6]Hela året'!$C52</f>
        <v>0</v>
      </c>
      <c r="I51" s="20">
        <f>'[7]Hela året'!$C52</f>
        <v>0</v>
      </c>
      <c r="J51" s="20">
        <f>'[8]Hela året'!$D52</f>
        <v>0</v>
      </c>
      <c r="K51" s="20">
        <f>'[9]Hela året'!$C52</f>
        <v>0</v>
      </c>
      <c r="L51" s="20"/>
      <c r="M51" s="20"/>
      <c r="N51" s="20"/>
      <c r="O51" s="20"/>
      <c r="P51" s="20"/>
      <c r="Q51" s="21"/>
      <c r="R51" s="21"/>
      <c r="S51" s="22"/>
    </row>
    <row r="52" spans="1:19" x14ac:dyDescent="0.2">
      <c r="A52" s="24" t="s">
        <v>43</v>
      </c>
      <c r="B52" s="25"/>
      <c r="C52" s="20">
        <f>'[1]Hela året'!$C52</f>
        <v>0</v>
      </c>
      <c r="D52" s="20">
        <f>'[2]Hela året'!$C52</f>
        <v>0</v>
      </c>
      <c r="E52" s="20">
        <f>'[3]Hela året'!$C52</f>
        <v>0</v>
      </c>
      <c r="F52" s="20">
        <f>'[4]Hela året'!$C53</f>
        <v>0</v>
      </c>
      <c r="G52" s="20">
        <f>'[5]Hela året'!$C53</f>
        <v>0</v>
      </c>
      <c r="H52" s="20">
        <f>'[6]Hela året'!$C53</f>
        <v>0</v>
      </c>
      <c r="I52" s="20">
        <f>'[7]Hela året'!$C53</f>
        <v>0</v>
      </c>
      <c r="J52" s="20">
        <f>'[8]Hela året'!$D53</f>
        <v>0</v>
      </c>
      <c r="K52" s="20">
        <f>'[9]Hela året'!$C53</f>
        <v>0</v>
      </c>
      <c r="L52" s="20"/>
      <c r="M52" s="20"/>
      <c r="N52" s="20"/>
      <c r="O52" s="20"/>
      <c r="P52" s="20"/>
      <c r="Q52" s="21"/>
      <c r="R52" s="21"/>
      <c r="S52" s="22"/>
    </row>
    <row r="53" spans="1:19" x14ac:dyDescent="0.2">
      <c r="A53" s="24" t="s">
        <v>91</v>
      </c>
      <c r="B53" s="25"/>
      <c r="C53" s="20">
        <f>'[1]Hela året'!$C53</f>
        <v>0</v>
      </c>
      <c r="D53" s="20">
        <f>'[2]Hela året'!$C53</f>
        <v>0</v>
      </c>
      <c r="E53" s="20">
        <f>'[3]Hela året'!$C53</f>
        <v>0</v>
      </c>
      <c r="F53" s="20">
        <f>'[4]Hela året'!$C54</f>
        <v>0</v>
      </c>
      <c r="G53" s="20">
        <f>'[5]Hela året'!$C54</f>
        <v>0</v>
      </c>
      <c r="H53" s="20">
        <f>'[6]Hela året'!$C54</f>
        <v>0</v>
      </c>
      <c r="I53" s="20">
        <f>'[7]Hela året'!$C54</f>
        <v>0</v>
      </c>
      <c r="J53" s="20">
        <f>'[8]Hela året'!$D54</f>
        <v>0</v>
      </c>
      <c r="K53" s="20">
        <f>'[9]Hela året'!$C54</f>
        <v>0</v>
      </c>
      <c r="L53" s="20"/>
      <c r="M53" s="20"/>
      <c r="N53" s="20"/>
      <c r="O53" s="20"/>
      <c r="P53" s="20"/>
      <c r="Q53" s="21"/>
      <c r="R53" s="21"/>
      <c r="S53" s="22"/>
    </row>
    <row r="54" spans="1:19" x14ac:dyDescent="0.2">
      <c r="A54" s="24" t="s">
        <v>44</v>
      </c>
      <c r="B54" s="25"/>
      <c r="C54" s="20">
        <f>'[1]Hela året'!$C54</f>
        <v>0</v>
      </c>
      <c r="D54" s="20">
        <f>'[2]Hela året'!$C54</f>
        <v>0</v>
      </c>
      <c r="E54" s="20">
        <f>'[3]Hela året'!$C54</f>
        <v>0</v>
      </c>
      <c r="F54" s="20">
        <f>'[4]Hela året'!$C55</f>
        <v>0</v>
      </c>
      <c r="G54" s="20">
        <f>'[5]Hela året'!$C55</f>
        <v>0</v>
      </c>
      <c r="H54" s="20">
        <f>'[6]Hela året'!$C55</f>
        <v>0</v>
      </c>
      <c r="I54" s="20">
        <f>'[7]Hela året'!$C55</f>
        <v>0</v>
      </c>
      <c r="J54" s="20">
        <f>'[8]Hela året'!$D55</f>
        <v>0</v>
      </c>
      <c r="K54" s="20">
        <f>'[9]Hela året'!$C55</f>
        <v>0</v>
      </c>
      <c r="L54" s="20"/>
      <c r="M54" s="20"/>
      <c r="N54" s="20"/>
      <c r="O54" s="20"/>
      <c r="P54" s="20"/>
      <c r="Q54" s="21"/>
      <c r="R54" s="21"/>
      <c r="S54" s="22"/>
    </row>
    <row r="55" spans="1:19" x14ac:dyDescent="0.2">
      <c r="A55" s="24" t="s">
        <v>45</v>
      </c>
      <c r="B55" s="25"/>
      <c r="C55" s="20">
        <f>'[1]Hela året'!$C55</f>
        <v>0</v>
      </c>
      <c r="D55" s="20">
        <f>'[2]Hela året'!$C55</f>
        <v>0</v>
      </c>
      <c r="E55" s="20">
        <f>'[3]Hela året'!$C55</f>
        <v>0</v>
      </c>
      <c r="F55" s="20">
        <f>'[4]Hela året'!$C56</f>
        <v>0</v>
      </c>
      <c r="G55" s="20">
        <f>'[5]Hela året'!$C56</f>
        <v>0</v>
      </c>
      <c r="H55" s="20">
        <f>'[6]Hela året'!$C56</f>
        <v>0</v>
      </c>
      <c r="I55" s="20">
        <f>'[7]Hela året'!$C56</f>
        <v>0</v>
      </c>
      <c r="J55" s="20">
        <f>'[8]Hela året'!$D56</f>
        <v>0</v>
      </c>
      <c r="K55" s="20">
        <f>'[9]Hela året'!$C56</f>
        <v>0</v>
      </c>
      <c r="L55" s="20"/>
      <c r="M55" s="20"/>
      <c r="N55" s="20"/>
      <c r="O55" s="20"/>
      <c r="P55" s="20"/>
      <c r="Q55" s="21"/>
      <c r="R55" s="21"/>
      <c r="S55" s="22"/>
    </row>
    <row r="56" spans="1:19" x14ac:dyDescent="0.2">
      <c r="A56" s="24" t="s">
        <v>46</v>
      </c>
      <c r="B56" s="25"/>
      <c r="C56" s="20">
        <f>'[1]Hela året'!$C56</f>
        <v>0</v>
      </c>
      <c r="D56" s="20">
        <f>'[2]Hela året'!$C56</f>
        <v>0</v>
      </c>
      <c r="E56" s="20">
        <f>'[3]Hela året'!$C56</f>
        <v>0</v>
      </c>
      <c r="F56" s="20">
        <f>'[4]Hela året'!$C57</f>
        <v>0</v>
      </c>
      <c r="G56" s="20">
        <f>'[5]Hela året'!$C57</f>
        <v>0</v>
      </c>
      <c r="H56" s="20">
        <f>'[6]Hela året'!$C57</f>
        <v>0</v>
      </c>
      <c r="I56" s="20">
        <f>'[7]Hela året'!$C57</f>
        <v>0</v>
      </c>
      <c r="J56" s="20">
        <f>'[8]Hela året'!$D57</f>
        <v>0</v>
      </c>
      <c r="K56" s="20">
        <f>'[9]Hela året'!$C57</f>
        <v>0</v>
      </c>
      <c r="L56" s="20"/>
      <c r="M56" s="20"/>
      <c r="N56" s="20"/>
      <c r="O56" s="20"/>
      <c r="P56" s="20"/>
      <c r="Q56" s="21"/>
      <c r="R56" s="21"/>
      <c r="S56" s="22"/>
    </row>
    <row r="57" spans="1:19" x14ac:dyDescent="0.2">
      <c r="A57" s="24" t="s">
        <v>47</v>
      </c>
      <c r="B57" s="25"/>
      <c r="C57" s="20">
        <f>'[1]Hela året'!$C57</f>
        <v>0</v>
      </c>
      <c r="D57" s="20">
        <f>'[2]Hela året'!$C57</f>
        <v>0</v>
      </c>
      <c r="E57" s="20">
        <f>'[3]Hela året'!$C57</f>
        <v>0</v>
      </c>
      <c r="F57" s="20">
        <f>'[4]Hela året'!$C58</f>
        <v>0</v>
      </c>
      <c r="G57" s="20">
        <f>'[5]Hela året'!$C58</f>
        <v>0</v>
      </c>
      <c r="H57" s="20">
        <f>'[6]Hela året'!$C58</f>
        <v>0</v>
      </c>
      <c r="I57" s="20">
        <f>'[7]Hela året'!$C58</f>
        <v>0</v>
      </c>
      <c r="J57" s="20">
        <f>'[8]Hela året'!$D58</f>
        <v>0</v>
      </c>
      <c r="K57" s="20">
        <f>'[9]Hela året'!$C58</f>
        <v>0</v>
      </c>
      <c r="L57" s="20"/>
      <c r="M57" s="20"/>
      <c r="N57" s="20"/>
      <c r="O57" s="20"/>
      <c r="P57" s="20"/>
      <c r="Q57" s="21"/>
      <c r="R57" s="21"/>
      <c r="S57" s="22"/>
    </row>
    <row r="58" spans="1:19" x14ac:dyDescent="0.2">
      <c r="A58" s="24" t="s">
        <v>107</v>
      </c>
      <c r="B58" s="35"/>
      <c r="C58" s="20">
        <f>'[1]Hela året'!$C58</f>
        <v>0</v>
      </c>
      <c r="D58" s="20">
        <f>'[2]Hela året'!$C58</f>
        <v>0</v>
      </c>
      <c r="E58" s="20">
        <f>'[3]Hela året'!$C58</f>
        <v>0</v>
      </c>
      <c r="F58" s="20">
        <f>'[4]Hela året'!$C59</f>
        <v>0</v>
      </c>
      <c r="G58" s="20">
        <f>'[5]Hela året'!$C59</f>
        <v>0</v>
      </c>
      <c r="H58" s="20">
        <f>'[6]Hela året'!$C59</f>
        <v>0</v>
      </c>
      <c r="I58" s="20">
        <f>'[7]Hela året'!$C59</f>
        <v>0</v>
      </c>
      <c r="J58" s="20">
        <f>'[8]Hela året'!$D59</f>
        <v>0</v>
      </c>
      <c r="K58" s="20">
        <f>'[9]Hela året'!$C59</f>
        <v>0</v>
      </c>
      <c r="L58" s="20"/>
      <c r="M58" s="20"/>
      <c r="N58" s="20"/>
      <c r="O58" s="20"/>
      <c r="P58" s="20"/>
      <c r="Q58" s="21"/>
      <c r="R58" s="21"/>
      <c r="S58" s="22"/>
    </row>
    <row r="59" spans="1:19" ht="10.8" thickBot="1" x14ac:dyDescent="0.25">
      <c r="A59" s="24" t="s">
        <v>48</v>
      </c>
      <c r="B59" s="35"/>
      <c r="C59" s="20">
        <f>'[1]Hela året'!$C59</f>
        <v>0</v>
      </c>
      <c r="D59" s="20">
        <f>'[2]Hela året'!$C59</f>
        <v>0</v>
      </c>
      <c r="E59" s="20">
        <f>'[3]Hela året'!$C59</f>
        <v>0</v>
      </c>
      <c r="F59" s="20">
        <f>'[4]Hela året'!$C60</f>
        <v>5803.4</v>
      </c>
      <c r="G59" s="20">
        <f>'[5]Hela året'!$C60</f>
        <v>0</v>
      </c>
      <c r="H59" s="20">
        <f>'[6]Hela året'!$C60</f>
        <v>400</v>
      </c>
      <c r="I59" s="20">
        <f>'[7]Hela året'!$C60</f>
        <v>453</v>
      </c>
      <c r="J59" s="20">
        <f>'[8]Hela året'!$D60</f>
        <v>449.6</v>
      </c>
      <c r="K59" s="20">
        <f>'[9]Hela året'!$C60</f>
        <v>389</v>
      </c>
      <c r="L59" s="20">
        <v>620</v>
      </c>
      <c r="M59" s="20"/>
      <c r="N59" s="20">
        <v>310</v>
      </c>
      <c r="O59" s="20">
        <v>620</v>
      </c>
      <c r="P59" s="20">
        <v>91</v>
      </c>
      <c r="Q59" s="21">
        <v>290</v>
      </c>
      <c r="R59" s="21">
        <v>290</v>
      </c>
      <c r="S59" s="22"/>
    </row>
    <row r="60" spans="1:19" ht="10.8" thickBot="1" x14ac:dyDescent="0.25">
      <c r="A60" s="29" t="s">
        <v>49</v>
      </c>
      <c r="B60" s="10">
        <f t="shared" ref="B60:F60" si="3">SUM(B22:B59)</f>
        <v>42000</v>
      </c>
      <c r="C60" s="10">
        <f t="shared" ref="C60" si="4">SUM(C22:C59)</f>
        <v>227</v>
      </c>
      <c r="D60" s="10">
        <f t="shared" ref="D60" si="5">SUM(D22:D59)</f>
        <v>1852</v>
      </c>
      <c r="E60" s="10">
        <f t="shared" si="3"/>
        <v>150</v>
      </c>
      <c r="F60" s="10">
        <f t="shared" si="3"/>
        <v>11606.8</v>
      </c>
      <c r="G60" s="10">
        <f t="shared" ref="G60:S60" si="6">SUM(G22:G59)</f>
        <v>2602.6999999999998</v>
      </c>
      <c r="H60" s="10">
        <f t="shared" si="6"/>
        <v>3525</v>
      </c>
      <c r="I60" s="10">
        <f t="shared" si="6"/>
        <v>9508</v>
      </c>
      <c r="J60" s="10">
        <f t="shared" si="6"/>
        <v>11877.2</v>
      </c>
      <c r="K60" s="10">
        <f t="shared" si="6"/>
        <v>9042.1</v>
      </c>
      <c r="L60" s="10">
        <f t="shared" si="6"/>
        <v>9917</v>
      </c>
      <c r="M60" s="10">
        <f t="shared" si="6"/>
        <v>28955.3</v>
      </c>
      <c r="N60" s="10">
        <f t="shared" si="6"/>
        <v>39821</v>
      </c>
      <c r="O60" s="10">
        <f t="shared" si="6"/>
        <v>22283</v>
      </c>
      <c r="P60" s="15">
        <f t="shared" si="6"/>
        <v>21907.5</v>
      </c>
      <c r="Q60" s="15">
        <f t="shared" si="6"/>
        <v>16536</v>
      </c>
      <c r="R60" s="15">
        <f t="shared" si="6"/>
        <v>18877</v>
      </c>
      <c r="S60" s="16">
        <f t="shared" si="6"/>
        <v>17590</v>
      </c>
    </row>
    <row r="61" spans="1:19" ht="10.8" thickBot="1" x14ac:dyDescent="0.25">
      <c r="A61" s="37"/>
      <c r="B61" s="35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1"/>
      <c r="Q61" s="21"/>
      <c r="R61" s="21"/>
      <c r="S61" s="22"/>
    </row>
    <row r="62" spans="1:19" ht="10.8" thickBot="1" x14ac:dyDescent="0.25">
      <c r="A62" s="29" t="s">
        <v>50</v>
      </c>
      <c r="B62" s="10">
        <f t="shared" ref="B62:E62" si="7">SUM(B20-B60)</f>
        <v>58000</v>
      </c>
      <c r="C62" s="10">
        <f t="shared" ref="C62" si="8">SUM(C20-C60)</f>
        <v>22973</v>
      </c>
      <c r="D62" s="10">
        <f t="shared" ref="D62" si="9">SUM(D20-D60)</f>
        <v>33648</v>
      </c>
      <c r="E62" s="10">
        <f t="shared" si="7"/>
        <v>21700</v>
      </c>
      <c r="F62" s="10">
        <f t="shared" ref="F62:K62" si="10">SUM(F20-F60)</f>
        <v>46843.199999999997</v>
      </c>
      <c r="G62" s="10">
        <f t="shared" si="10"/>
        <v>43847.3</v>
      </c>
      <c r="H62" s="10">
        <f t="shared" si="10"/>
        <v>42075</v>
      </c>
      <c r="I62" s="10">
        <f t="shared" si="10"/>
        <v>32494</v>
      </c>
      <c r="J62" s="10">
        <f t="shared" si="10"/>
        <v>50032.800000000003</v>
      </c>
      <c r="K62" s="10">
        <f t="shared" si="10"/>
        <v>50340.9</v>
      </c>
      <c r="L62" s="10">
        <f t="shared" ref="L62:S62" si="11">SUM(L20-L60)</f>
        <v>46923</v>
      </c>
      <c r="M62" s="10">
        <f t="shared" si="11"/>
        <v>30164.7</v>
      </c>
      <c r="N62" s="10">
        <f t="shared" si="11"/>
        <v>36189</v>
      </c>
      <c r="O62" s="10">
        <f t="shared" si="11"/>
        <v>29740.93</v>
      </c>
      <c r="P62" s="15">
        <f t="shared" si="11"/>
        <v>25373.5</v>
      </c>
      <c r="Q62" s="15">
        <f t="shared" si="11"/>
        <v>9214</v>
      </c>
      <c r="R62" s="15">
        <f t="shared" si="11"/>
        <v>16129</v>
      </c>
      <c r="S62" s="16">
        <f t="shared" si="11"/>
        <v>15575</v>
      </c>
    </row>
    <row r="63" spans="1:19" x14ac:dyDescent="0.2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</row>
    <row r="64" spans="1:19" x14ac:dyDescent="0.2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</row>
    <row r="65" spans="2:19" x14ac:dyDescent="0.2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</row>
    <row r="66" spans="2:19" x14ac:dyDescent="0.2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</row>
    <row r="67" spans="2:19" x14ac:dyDescent="0.2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</row>
    <row r="68" spans="2:19" x14ac:dyDescent="0.2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</row>
    <row r="69" spans="2:19" x14ac:dyDescent="0.2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2:19" x14ac:dyDescent="0.2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</row>
    <row r="71" spans="2:19" x14ac:dyDescent="0.2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</row>
    <row r="72" spans="2:19" x14ac:dyDescent="0.2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</row>
    <row r="73" spans="2:19" x14ac:dyDescent="0.2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</row>
    <row r="74" spans="2:19" x14ac:dyDescent="0.2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</row>
    <row r="75" spans="2:19" x14ac:dyDescent="0.2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</row>
    <row r="76" spans="2:19" x14ac:dyDescent="0.2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</row>
    <row r="77" spans="2:19" x14ac:dyDescent="0.2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</row>
    <row r="78" spans="2:19" x14ac:dyDescent="0.2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</row>
    <row r="79" spans="2:19" x14ac:dyDescent="0.2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</row>
    <row r="80" spans="2:19" x14ac:dyDescent="0.2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</row>
    <row r="81" spans="2:19" x14ac:dyDescent="0.2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</row>
    <row r="82" spans="2:19" x14ac:dyDescent="0.2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</row>
    <row r="83" spans="2:19" x14ac:dyDescent="0.2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</row>
    <row r="84" spans="2:19" x14ac:dyDescent="0.2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</row>
    <row r="85" spans="2:19" x14ac:dyDescent="0.2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</row>
    <row r="86" spans="2:19" x14ac:dyDescent="0.2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</row>
    <row r="87" spans="2:19" x14ac:dyDescent="0.2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</row>
    <row r="88" spans="2:19" x14ac:dyDescent="0.2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</row>
    <row r="89" spans="2:19" x14ac:dyDescent="0.2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</row>
    <row r="90" spans="2:19" x14ac:dyDescent="0.2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</row>
    <row r="91" spans="2:19" x14ac:dyDescent="0.2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</row>
    <row r="92" spans="2:19" x14ac:dyDescent="0.2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</row>
    <row r="93" spans="2:19" x14ac:dyDescent="0.2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</row>
    <row r="94" spans="2:19" x14ac:dyDescent="0.2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</row>
    <row r="95" spans="2:19" x14ac:dyDescent="0.2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</row>
    <row r="96" spans="2:19" x14ac:dyDescent="0.2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</row>
    <row r="97" spans="2:19" x14ac:dyDescent="0.2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</row>
    <row r="98" spans="2:19" x14ac:dyDescent="0.2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</row>
    <row r="99" spans="2:19" x14ac:dyDescent="0.2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</row>
    <row r="100" spans="2:19" x14ac:dyDescent="0.2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</row>
    <row r="101" spans="2:19" x14ac:dyDescent="0.2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</row>
    <row r="102" spans="2:19" x14ac:dyDescent="0.2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</row>
    <row r="103" spans="2:19" x14ac:dyDescent="0.2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</row>
    <row r="104" spans="2:19" x14ac:dyDescent="0.2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</row>
    <row r="105" spans="2:19" x14ac:dyDescent="0.2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</row>
    <row r="106" spans="2:19" x14ac:dyDescent="0.2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</row>
    <row r="107" spans="2:19" x14ac:dyDescent="0.2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</row>
    <row r="108" spans="2:19" x14ac:dyDescent="0.2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</row>
    <row r="109" spans="2:19" x14ac:dyDescent="0.2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</row>
    <row r="110" spans="2:19" x14ac:dyDescent="0.2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</row>
    <row r="111" spans="2:19" x14ac:dyDescent="0.2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</row>
    <row r="112" spans="2:19" x14ac:dyDescent="0.2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</row>
    <row r="113" spans="2:19" x14ac:dyDescent="0.2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</row>
    <row r="114" spans="2:19" x14ac:dyDescent="0.2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</row>
    <row r="115" spans="2:19" x14ac:dyDescent="0.2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</row>
    <row r="116" spans="2:19" x14ac:dyDescent="0.2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</row>
    <row r="117" spans="2:19" x14ac:dyDescent="0.2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</row>
    <row r="118" spans="2:19" x14ac:dyDescent="0.2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</row>
    <row r="119" spans="2:19" x14ac:dyDescent="0.2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</row>
    <row r="120" spans="2:19" x14ac:dyDescent="0.2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</row>
    <row r="121" spans="2:19" x14ac:dyDescent="0.2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</row>
    <row r="122" spans="2:19" x14ac:dyDescent="0.2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</row>
    <row r="123" spans="2:19" x14ac:dyDescent="0.2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</row>
    <row r="124" spans="2:19" x14ac:dyDescent="0.2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</row>
    <row r="125" spans="2:19" x14ac:dyDescent="0.2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</row>
    <row r="126" spans="2:19" x14ac:dyDescent="0.2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</row>
    <row r="127" spans="2:19" x14ac:dyDescent="0.2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</row>
    <row r="128" spans="2:19" x14ac:dyDescent="0.2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</row>
    <row r="129" spans="2:19" x14ac:dyDescent="0.2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</row>
    <row r="130" spans="2:19" x14ac:dyDescent="0.2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</row>
    <row r="131" spans="2:19" x14ac:dyDescent="0.2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</row>
    <row r="132" spans="2:19" x14ac:dyDescent="0.2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</row>
    <row r="133" spans="2:19" x14ac:dyDescent="0.2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</row>
    <row r="134" spans="2:19" x14ac:dyDescent="0.2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</row>
    <row r="135" spans="2:19" x14ac:dyDescent="0.2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</row>
    <row r="136" spans="2:19" x14ac:dyDescent="0.2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</row>
    <row r="137" spans="2:19" x14ac:dyDescent="0.2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</row>
    <row r="138" spans="2:19" x14ac:dyDescent="0.2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</row>
    <row r="139" spans="2:19" x14ac:dyDescent="0.2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</row>
    <row r="140" spans="2:19" x14ac:dyDescent="0.2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</row>
    <row r="141" spans="2:19" x14ac:dyDescent="0.2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</row>
    <row r="142" spans="2:19" x14ac:dyDescent="0.2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</row>
    <row r="143" spans="2:19" x14ac:dyDescent="0.2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</row>
    <row r="144" spans="2:19" x14ac:dyDescent="0.2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</row>
    <row r="145" spans="2:19" x14ac:dyDescent="0.2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</row>
    <row r="146" spans="2:19" x14ac:dyDescent="0.2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</row>
    <row r="147" spans="2:19" x14ac:dyDescent="0.2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</row>
    <row r="148" spans="2:19" x14ac:dyDescent="0.2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</row>
    <row r="149" spans="2:19" x14ac:dyDescent="0.2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</row>
    <row r="150" spans="2:19" x14ac:dyDescent="0.2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</row>
    <row r="151" spans="2:19" x14ac:dyDescent="0.2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</row>
    <row r="152" spans="2:19" x14ac:dyDescent="0.2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</row>
    <row r="153" spans="2:19" x14ac:dyDescent="0.2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</row>
    <row r="154" spans="2:19" x14ac:dyDescent="0.2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</row>
    <row r="155" spans="2:19" x14ac:dyDescent="0.2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</row>
    <row r="156" spans="2:19" x14ac:dyDescent="0.2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</row>
    <row r="157" spans="2:19" x14ac:dyDescent="0.2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</row>
    <row r="158" spans="2:19" x14ac:dyDescent="0.2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</row>
    <row r="159" spans="2:19" x14ac:dyDescent="0.2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</row>
    <row r="160" spans="2:19" x14ac:dyDescent="0.2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</row>
    <row r="161" spans="2:19" x14ac:dyDescent="0.2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</row>
    <row r="162" spans="2:19" x14ac:dyDescent="0.2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</row>
    <row r="163" spans="2:19" x14ac:dyDescent="0.2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</row>
    <row r="164" spans="2:19" x14ac:dyDescent="0.2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</row>
    <row r="165" spans="2:19" x14ac:dyDescent="0.2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</row>
    <row r="166" spans="2:19" x14ac:dyDescent="0.2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</row>
    <row r="167" spans="2:19" x14ac:dyDescent="0.2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</row>
    <row r="168" spans="2:19" x14ac:dyDescent="0.2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</row>
    <row r="169" spans="2:19" x14ac:dyDescent="0.2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</row>
    <row r="170" spans="2:19" x14ac:dyDescent="0.2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</row>
    <row r="171" spans="2:19" x14ac:dyDescent="0.2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</row>
    <row r="172" spans="2:19" x14ac:dyDescent="0.2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</row>
    <row r="173" spans="2:19" x14ac:dyDescent="0.2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</row>
    <row r="174" spans="2:19" x14ac:dyDescent="0.2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</row>
    <row r="175" spans="2:19" x14ac:dyDescent="0.2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</row>
    <row r="176" spans="2:19" x14ac:dyDescent="0.2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</row>
    <row r="177" spans="2:19" x14ac:dyDescent="0.2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</row>
    <row r="178" spans="2:19" x14ac:dyDescent="0.2">
      <c r="C178" s="38"/>
    </row>
    <row r="179" spans="2:19" x14ac:dyDescent="0.2">
      <c r="C179" s="38"/>
    </row>
    <row r="180" spans="2:19" x14ac:dyDescent="0.2">
      <c r="C180" s="38"/>
    </row>
    <row r="181" spans="2:19" x14ac:dyDescent="0.2">
      <c r="C181" s="38"/>
    </row>
    <row r="182" spans="2:19" x14ac:dyDescent="0.2">
      <c r="C182" s="38"/>
    </row>
    <row r="183" spans="2:19" x14ac:dyDescent="0.2">
      <c r="C183" s="38"/>
    </row>
    <row r="184" spans="2:19" x14ac:dyDescent="0.2">
      <c r="C184" s="38"/>
    </row>
    <row r="185" spans="2:19" x14ac:dyDescent="0.2">
      <c r="C185" s="38"/>
    </row>
    <row r="186" spans="2:19" x14ac:dyDescent="0.2">
      <c r="C186" s="38"/>
    </row>
    <row r="187" spans="2:19" x14ac:dyDescent="0.2">
      <c r="C187" s="38"/>
    </row>
    <row r="188" spans="2:19" x14ac:dyDescent="0.2">
      <c r="C188" s="38"/>
    </row>
    <row r="189" spans="2:19" x14ac:dyDescent="0.2">
      <c r="C189" s="38"/>
    </row>
  </sheetData>
  <phoneticPr fontId="4" type="noConversion"/>
  <pageMargins left="0.78740157480314965" right="0.78740157480314965" top="0.39370078740157483" bottom="0.39370078740157483" header="0.51181102362204722" footer="0.51181102362204722"/>
  <pageSetup paperSize="9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10"/>
  <sheetViews>
    <sheetView showZeros="0" workbookViewId="0">
      <pane xSplit="1" ySplit="1" topLeftCell="B2" activePane="bottomRight" state="frozen"/>
      <selection activeCell="C33" sqref="C33"/>
      <selection pane="topRight" activeCell="C33" sqref="C33"/>
      <selection pane="bottomLeft" activeCell="C33" sqref="C33"/>
      <selection pane="bottomRight" activeCell="B1" sqref="B1:T1048576"/>
    </sheetView>
  </sheetViews>
  <sheetFormatPr defaultColWidth="9.109375" defaultRowHeight="10.199999999999999" x14ac:dyDescent="0.2"/>
  <cols>
    <col min="1" max="1" width="21" style="23" bestFit="1" customWidth="1"/>
    <col min="2" max="2" width="7.88671875" style="41" bestFit="1" customWidth="1"/>
    <col min="3" max="3" width="10.6640625" style="41" customWidth="1"/>
    <col min="4" max="14" width="11.33203125" style="41" customWidth="1"/>
    <col min="15" max="19" width="11.33203125" style="42" customWidth="1"/>
    <col min="20" max="20" width="3.6640625" style="23" customWidth="1"/>
    <col min="21" max="16384" width="9.109375" style="23"/>
  </cols>
  <sheetData>
    <row r="1" spans="1:19" ht="17.25" customHeight="1" thickBot="1" x14ac:dyDescent="0.6">
      <c r="A1" s="72" t="s">
        <v>215</v>
      </c>
      <c r="B1" s="14" t="s">
        <v>60</v>
      </c>
      <c r="C1" s="10" t="s">
        <v>216</v>
      </c>
      <c r="D1" s="10" t="s">
        <v>214</v>
      </c>
      <c r="E1" s="10" t="s">
        <v>211</v>
      </c>
      <c r="F1" s="10" t="s">
        <v>195</v>
      </c>
      <c r="G1" s="10" t="s">
        <v>192</v>
      </c>
      <c r="H1" s="10" t="s">
        <v>191</v>
      </c>
      <c r="I1" s="10" t="s">
        <v>111</v>
      </c>
      <c r="J1" s="10" t="s">
        <v>110</v>
      </c>
      <c r="K1" s="10" t="s">
        <v>108</v>
      </c>
      <c r="L1" s="10" t="s">
        <v>102</v>
      </c>
      <c r="M1" s="10" t="s">
        <v>100</v>
      </c>
      <c r="N1" s="10" t="s">
        <v>97</v>
      </c>
      <c r="O1" s="10" t="s">
        <v>96</v>
      </c>
      <c r="P1" s="10" t="s">
        <v>95</v>
      </c>
      <c r="Q1" s="10" t="s">
        <v>92</v>
      </c>
      <c r="R1" s="10" t="s">
        <v>87</v>
      </c>
      <c r="S1" s="57" t="s">
        <v>51</v>
      </c>
    </row>
    <row r="2" spans="1:19" x14ac:dyDescent="0.2">
      <c r="A2" s="18" t="s">
        <v>2</v>
      </c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58"/>
    </row>
    <row r="3" spans="1:19" x14ac:dyDescent="0.2">
      <c r="A3" s="24" t="s">
        <v>3</v>
      </c>
      <c r="B3" s="25"/>
      <c r="C3" s="20">
        <f>'[1]Hela året'!$D3</f>
        <v>0</v>
      </c>
      <c r="D3" s="20">
        <f>'[2]Hela året'!$D3</f>
        <v>0</v>
      </c>
      <c r="E3" s="20">
        <f>'[3]Hela året'!$D3</f>
        <v>0</v>
      </c>
      <c r="F3" s="20">
        <f>'[4]Hela året'!$D3</f>
        <v>0</v>
      </c>
      <c r="G3" s="20">
        <f>'[5]Hela året'!$D3</f>
        <v>0</v>
      </c>
      <c r="H3" s="20">
        <f>'[6]Hela året'!$D3</f>
        <v>0</v>
      </c>
      <c r="I3" s="20">
        <f>'[7]Hela året'!$D3</f>
        <v>0</v>
      </c>
      <c r="J3" s="20">
        <f>'[8]Hela året'!$F3</f>
        <v>0</v>
      </c>
      <c r="K3" s="20">
        <f>'[9]Hela året'!$D3</f>
        <v>0</v>
      </c>
      <c r="L3" s="20"/>
      <c r="M3" s="20"/>
      <c r="N3" s="20"/>
      <c r="O3" s="20"/>
      <c r="P3" s="20"/>
      <c r="Q3" s="20"/>
      <c r="R3" s="20"/>
      <c r="S3" s="58"/>
    </row>
    <row r="4" spans="1:19" x14ac:dyDescent="0.2">
      <c r="A4" s="24" t="s">
        <v>94</v>
      </c>
      <c r="B4" s="25"/>
      <c r="C4" s="20">
        <f>'[1]Hela året'!$D4</f>
        <v>0</v>
      </c>
      <c r="D4" s="20">
        <f>'[2]Hela året'!$D4</f>
        <v>0</v>
      </c>
      <c r="E4" s="20">
        <f>'[3]Hela året'!$D4</f>
        <v>0</v>
      </c>
      <c r="F4" s="20">
        <f>'[4]Hela året'!$D4</f>
        <v>0</v>
      </c>
      <c r="G4" s="20">
        <f>'[5]Hela året'!$D4</f>
        <v>0</v>
      </c>
      <c r="H4" s="20">
        <f>'[6]Hela året'!$D4</f>
        <v>0</v>
      </c>
      <c r="I4" s="20">
        <f>'[7]Hela året'!$D4</f>
        <v>0</v>
      </c>
      <c r="J4" s="20">
        <f>'[8]Hela året'!$F4</f>
        <v>0</v>
      </c>
      <c r="K4" s="20">
        <f>'[9]Hela året'!$D4</f>
        <v>0</v>
      </c>
      <c r="L4" s="20"/>
      <c r="M4" s="20"/>
      <c r="N4" s="20"/>
      <c r="O4" s="20"/>
      <c r="P4" s="20"/>
      <c r="Q4" s="20"/>
      <c r="R4" s="20"/>
      <c r="S4" s="58"/>
    </row>
    <row r="5" spans="1:19" x14ac:dyDescent="0.2">
      <c r="A5" s="24" t="s">
        <v>4</v>
      </c>
      <c r="B5" s="25"/>
      <c r="C5" s="20">
        <f>'[1]Hela året'!$D5</f>
        <v>0</v>
      </c>
      <c r="D5" s="20">
        <f>'[2]Hela året'!$D5</f>
        <v>0</v>
      </c>
      <c r="E5" s="20">
        <f>'[3]Hela året'!$D5</f>
        <v>0</v>
      </c>
      <c r="F5" s="20">
        <f>'[4]Hela året'!$D5</f>
        <v>0</v>
      </c>
      <c r="G5" s="20">
        <f>'[5]Hela året'!$D5</f>
        <v>0</v>
      </c>
      <c r="H5" s="20">
        <f>'[6]Hela året'!$D5</f>
        <v>0</v>
      </c>
      <c r="I5" s="20">
        <f>'[7]Hela året'!$D5</f>
        <v>0</v>
      </c>
      <c r="J5" s="20">
        <f>'[8]Hela året'!$F5</f>
        <v>0</v>
      </c>
      <c r="K5" s="20">
        <f>'[9]Hela året'!$D5</f>
        <v>0</v>
      </c>
      <c r="L5" s="20"/>
      <c r="M5" s="20"/>
      <c r="N5" s="20"/>
      <c r="O5" s="20"/>
      <c r="P5" s="20"/>
      <c r="Q5" s="20"/>
      <c r="R5" s="20"/>
      <c r="S5" s="58"/>
    </row>
    <row r="6" spans="1:19" x14ac:dyDescent="0.2">
      <c r="A6" s="24" t="s">
        <v>5</v>
      </c>
      <c r="B6" s="25"/>
      <c r="C6" s="20">
        <f>'[1]Hela året'!$D6</f>
        <v>0</v>
      </c>
      <c r="D6" s="20">
        <f>'[2]Hela året'!$D6</f>
        <v>0</v>
      </c>
      <c r="E6" s="20">
        <f>'[3]Hela året'!$D6</f>
        <v>0</v>
      </c>
      <c r="F6" s="20">
        <f>'[4]Hela året'!$D6</f>
        <v>0</v>
      </c>
      <c r="G6" s="20">
        <f>'[5]Hela året'!$D6</f>
        <v>0</v>
      </c>
      <c r="H6" s="20">
        <f>'[6]Hela året'!$D6</f>
        <v>0</v>
      </c>
      <c r="I6" s="20">
        <f>'[7]Hela året'!$D6</f>
        <v>0</v>
      </c>
      <c r="J6" s="20">
        <f>'[8]Hela året'!$F6</f>
        <v>0</v>
      </c>
      <c r="K6" s="20">
        <f>'[9]Hela året'!$D6</f>
        <v>0</v>
      </c>
      <c r="L6" s="20"/>
      <c r="M6" s="20"/>
      <c r="N6" s="20"/>
      <c r="O6" s="20"/>
      <c r="P6" s="20"/>
      <c r="Q6" s="20"/>
      <c r="R6" s="20"/>
      <c r="S6" s="58"/>
    </row>
    <row r="7" spans="1:19" x14ac:dyDescent="0.2">
      <c r="A7" s="24" t="s">
        <v>6</v>
      </c>
      <c r="B7" s="25"/>
      <c r="C7" s="20">
        <f>'[1]Hela året'!$D7</f>
        <v>0</v>
      </c>
      <c r="D7" s="20">
        <f>'[2]Hela året'!$D7</f>
        <v>0</v>
      </c>
      <c r="E7" s="20">
        <f>'[3]Hela året'!$D7</f>
        <v>0</v>
      </c>
      <c r="F7" s="20">
        <f>'[4]Hela året'!$D7</f>
        <v>0</v>
      </c>
      <c r="G7" s="20">
        <f>'[5]Hela året'!$D7</f>
        <v>0</v>
      </c>
      <c r="H7" s="20">
        <f>'[6]Hela året'!$D7</f>
        <v>0</v>
      </c>
      <c r="I7" s="20">
        <f>'[7]Hela året'!$D7</f>
        <v>0</v>
      </c>
      <c r="J7" s="20">
        <f>'[8]Hela året'!$F7</f>
        <v>0</v>
      </c>
      <c r="K7" s="20">
        <f>'[9]Hela året'!$D7</f>
        <v>0</v>
      </c>
      <c r="L7" s="20"/>
      <c r="M7" s="20"/>
      <c r="N7" s="20"/>
      <c r="O7" s="20"/>
      <c r="P7" s="20"/>
      <c r="Q7" s="20"/>
      <c r="R7" s="20"/>
      <c r="S7" s="58"/>
    </row>
    <row r="8" spans="1:19" x14ac:dyDescent="0.2">
      <c r="A8" s="24" t="s">
        <v>7</v>
      </c>
      <c r="B8" s="25">
        <v>520</v>
      </c>
      <c r="C8" s="20">
        <f>'[1]Hela året'!$D8</f>
        <v>210</v>
      </c>
      <c r="D8" s="20">
        <f>'[2]Hela året'!$D8</f>
        <v>150</v>
      </c>
      <c r="E8" s="20">
        <f>'[3]Hela året'!$D8</f>
        <v>2640</v>
      </c>
      <c r="F8" s="20">
        <f>'[4]Hela året'!$D8</f>
        <v>390</v>
      </c>
      <c r="G8" s="20">
        <f>'[5]Hela året'!$D8</f>
        <v>1110</v>
      </c>
      <c r="H8" s="20">
        <f>'[6]Hela året'!$D8</f>
        <v>1010</v>
      </c>
      <c r="I8" s="20">
        <f>'[7]Hela året'!$D8</f>
        <v>750</v>
      </c>
      <c r="J8" s="20">
        <f>'[8]Hela året'!$F8</f>
        <v>850</v>
      </c>
      <c r="K8" s="20">
        <f>'[9]Hela året'!$D8</f>
        <v>1190</v>
      </c>
      <c r="L8" s="20">
        <v>800</v>
      </c>
      <c r="M8" s="20">
        <v>1085</v>
      </c>
      <c r="N8" s="20">
        <v>4520</v>
      </c>
      <c r="O8" s="20">
        <v>300</v>
      </c>
      <c r="P8" s="20">
        <v>1400</v>
      </c>
      <c r="Q8" s="20">
        <v>1938</v>
      </c>
      <c r="R8" s="20">
        <v>1080</v>
      </c>
      <c r="S8" s="58">
        <v>1800</v>
      </c>
    </row>
    <row r="9" spans="1:19" x14ac:dyDescent="0.2">
      <c r="A9" s="24" t="s">
        <v>8</v>
      </c>
      <c r="B9" s="25">
        <v>23500</v>
      </c>
      <c r="C9" s="20">
        <f>'[1]Hela året'!$D9</f>
        <v>18345</v>
      </c>
      <c r="D9" s="20">
        <f>'[2]Hela året'!$D9</f>
        <v>33650</v>
      </c>
      <c r="E9" s="20">
        <f>'[3]Hela året'!$D9</f>
        <v>17000</v>
      </c>
      <c r="F9" s="20">
        <f>'[4]Hela året'!$D9</f>
        <v>17225</v>
      </c>
      <c r="G9" s="20">
        <f>'[5]Hela året'!$D9</f>
        <v>26525</v>
      </c>
      <c r="H9" s="20">
        <f>'[6]Hela året'!$D9</f>
        <v>25975</v>
      </c>
      <c r="I9" s="20">
        <f>'[7]Hela året'!$D9</f>
        <v>21545</v>
      </c>
      <c r="J9" s="20">
        <f>'[8]Hela året'!$F9</f>
        <v>29050</v>
      </c>
      <c r="K9" s="20">
        <f>'[9]Hela året'!$D9</f>
        <v>25505</v>
      </c>
      <c r="L9" s="20">
        <v>25330</v>
      </c>
      <c r="M9" s="20">
        <v>28720</v>
      </c>
      <c r="N9" s="20">
        <v>20902</v>
      </c>
      <c r="O9" s="20">
        <v>26088.97</v>
      </c>
      <c r="P9" s="20">
        <v>29365</v>
      </c>
      <c r="Q9" s="20">
        <v>19215</v>
      </c>
      <c r="R9" s="20">
        <v>24440</v>
      </c>
      <c r="S9" s="58">
        <v>20500</v>
      </c>
    </row>
    <row r="10" spans="1:19" x14ac:dyDescent="0.2">
      <c r="A10" s="24" t="s">
        <v>9</v>
      </c>
      <c r="B10" s="25"/>
      <c r="C10" s="20">
        <f>'[1]Hela året'!$D10</f>
        <v>0</v>
      </c>
      <c r="D10" s="20">
        <f>'[2]Hela året'!$D10</f>
        <v>0</v>
      </c>
      <c r="E10" s="20">
        <f>'[3]Hela året'!$D10</f>
        <v>0</v>
      </c>
      <c r="F10" s="20">
        <f>'[4]Hela året'!$D10</f>
        <v>0</v>
      </c>
      <c r="G10" s="20">
        <f>'[5]Hela året'!$D10</f>
        <v>0</v>
      </c>
      <c r="H10" s="20">
        <f>'[6]Hela året'!$D10</f>
        <v>0</v>
      </c>
      <c r="I10" s="20">
        <f>'[7]Hela året'!$D10</f>
        <v>0</v>
      </c>
      <c r="J10" s="20">
        <f>'[8]Hela året'!$F10</f>
        <v>0</v>
      </c>
      <c r="K10" s="20">
        <f>'[9]Hela året'!$D10</f>
        <v>0</v>
      </c>
      <c r="L10" s="20"/>
      <c r="M10" s="20">
        <v>2000</v>
      </c>
      <c r="N10" s="27"/>
      <c r="O10" s="20">
        <v>1500</v>
      </c>
      <c r="P10" s="20"/>
      <c r="Q10" s="20"/>
      <c r="R10" s="20"/>
      <c r="S10" s="58"/>
    </row>
    <row r="11" spans="1:19" x14ac:dyDescent="0.2">
      <c r="A11" s="24" t="s">
        <v>10</v>
      </c>
      <c r="B11" s="25"/>
      <c r="C11" s="20">
        <f>'[1]Hela året'!$D11</f>
        <v>0</v>
      </c>
      <c r="D11" s="20">
        <f>'[2]Hela året'!$D11</f>
        <v>1170</v>
      </c>
      <c r="E11" s="20">
        <f>'[3]Hela året'!$D11</f>
        <v>0</v>
      </c>
      <c r="F11" s="20">
        <f>'[4]Hela året'!$D11</f>
        <v>0</v>
      </c>
      <c r="G11" s="20">
        <f>'[5]Hela året'!$D11</f>
        <v>0</v>
      </c>
      <c r="H11" s="20">
        <f>'[6]Hela året'!$D11</f>
        <v>0</v>
      </c>
      <c r="I11" s="20">
        <f>'[7]Hela året'!$D11</f>
        <v>200</v>
      </c>
      <c r="J11" s="20">
        <f>'[8]Hela året'!$F11</f>
        <v>0</v>
      </c>
      <c r="K11" s="20">
        <f>'[9]Hela året'!$D11</f>
        <v>0</v>
      </c>
      <c r="L11" s="20"/>
      <c r="M11" s="20"/>
      <c r="N11" s="20"/>
      <c r="O11" s="20"/>
      <c r="P11" s="20"/>
      <c r="Q11" s="20"/>
      <c r="R11" s="20"/>
      <c r="S11" s="58"/>
    </row>
    <row r="12" spans="1:19" x14ac:dyDescent="0.2">
      <c r="A12" s="24" t="s">
        <v>104</v>
      </c>
      <c r="B12" s="25"/>
      <c r="C12" s="20">
        <f>'[1]Hela året'!$D12</f>
        <v>0</v>
      </c>
      <c r="D12" s="20">
        <f>'[2]Hela året'!$D12</f>
        <v>0</v>
      </c>
      <c r="E12" s="20">
        <f>'[3]Hela året'!$D12</f>
        <v>0</v>
      </c>
      <c r="F12" s="20">
        <f>'[4]Hela året'!$D12</f>
        <v>0</v>
      </c>
      <c r="G12" s="20">
        <f>'[5]Hela året'!$D12</f>
        <v>0</v>
      </c>
      <c r="H12" s="20">
        <f>'[6]Hela året'!$D12</f>
        <v>0</v>
      </c>
      <c r="I12" s="20">
        <f>'[7]Hela året'!$D12</f>
        <v>0</v>
      </c>
      <c r="J12" s="20">
        <f>'[8]Hela året'!$F12</f>
        <v>0</v>
      </c>
      <c r="K12" s="20">
        <f>'[9]Hela året'!$D12</f>
        <v>0</v>
      </c>
      <c r="L12" s="20"/>
      <c r="M12" s="20"/>
      <c r="N12" s="20"/>
      <c r="O12" s="20"/>
      <c r="P12" s="20"/>
      <c r="Q12" s="20"/>
      <c r="R12" s="20"/>
      <c r="S12" s="58"/>
    </row>
    <row r="13" spans="1:19" x14ac:dyDescent="0.2">
      <c r="A13" s="24" t="s">
        <v>11</v>
      </c>
      <c r="B13" s="25"/>
      <c r="C13" s="20">
        <f>'[1]Hela året'!$D13</f>
        <v>0</v>
      </c>
      <c r="D13" s="20">
        <f>'[2]Hela året'!$D13</f>
        <v>0</v>
      </c>
      <c r="E13" s="20">
        <f>'[3]Hela året'!$D13</f>
        <v>0</v>
      </c>
      <c r="F13" s="20">
        <f>'[4]Hela året'!$D13</f>
        <v>0</v>
      </c>
      <c r="G13" s="20">
        <f>'[5]Hela året'!$D13</f>
        <v>0</v>
      </c>
      <c r="H13" s="20">
        <f>'[6]Hela året'!$D13</f>
        <v>0</v>
      </c>
      <c r="I13" s="20">
        <f>'[7]Hela året'!$D13</f>
        <v>0</v>
      </c>
      <c r="J13" s="20">
        <f>'[8]Hela året'!$F13</f>
        <v>0</v>
      </c>
      <c r="K13" s="20">
        <f>'[9]Hela året'!$D13</f>
        <v>0</v>
      </c>
      <c r="L13" s="20"/>
      <c r="M13" s="20"/>
      <c r="N13" s="20"/>
      <c r="O13" s="20"/>
      <c r="P13" s="20"/>
      <c r="Q13" s="20"/>
      <c r="R13" s="20"/>
      <c r="S13" s="58"/>
    </row>
    <row r="14" spans="1:19" x14ac:dyDescent="0.2">
      <c r="A14" s="24" t="s">
        <v>12</v>
      </c>
      <c r="B14" s="25"/>
      <c r="C14" s="20">
        <f>'[1]Hela året'!$D14</f>
        <v>0</v>
      </c>
      <c r="D14" s="20">
        <f>'[2]Hela året'!$D14</f>
        <v>0</v>
      </c>
      <c r="E14" s="20">
        <f>'[3]Hela året'!$D14</f>
        <v>0</v>
      </c>
      <c r="F14" s="20">
        <f>'[4]Hela året'!$D14</f>
        <v>0</v>
      </c>
      <c r="G14" s="20">
        <f>'[5]Hela året'!$D14</f>
        <v>0</v>
      </c>
      <c r="H14" s="20">
        <f>'[6]Hela året'!$D14</f>
        <v>0</v>
      </c>
      <c r="I14" s="20">
        <f>'[7]Hela året'!$D14</f>
        <v>0</v>
      </c>
      <c r="J14" s="20">
        <f>'[8]Hela året'!$F14</f>
        <v>0</v>
      </c>
      <c r="K14" s="20">
        <f>'[9]Hela året'!$D14</f>
        <v>0</v>
      </c>
      <c r="L14" s="20"/>
      <c r="M14" s="20"/>
      <c r="N14" s="20"/>
      <c r="O14" s="20"/>
      <c r="P14" s="20"/>
      <c r="Q14" s="20"/>
      <c r="R14" s="20"/>
      <c r="S14" s="58"/>
    </row>
    <row r="15" spans="1:19" x14ac:dyDescent="0.2">
      <c r="A15" s="24" t="s">
        <v>13</v>
      </c>
      <c r="B15" s="25"/>
      <c r="C15" s="20">
        <f>'[1]Hela året'!$D15</f>
        <v>350</v>
      </c>
      <c r="D15" s="20">
        <f>'[2]Hela året'!$D15</f>
        <v>0</v>
      </c>
      <c r="E15" s="20">
        <f>'[3]Hela året'!$D15</f>
        <v>0</v>
      </c>
      <c r="F15" s="20">
        <f>'[4]Hela året'!$D15</f>
        <v>0</v>
      </c>
      <c r="G15" s="20">
        <f>'[5]Hela året'!$D15</f>
        <v>0</v>
      </c>
      <c r="H15" s="20">
        <f>'[6]Hela året'!$D15</f>
        <v>0</v>
      </c>
      <c r="I15" s="20">
        <f>'[7]Hela året'!$D15</f>
        <v>0</v>
      </c>
      <c r="J15" s="20">
        <f>'[8]Hela året'!$F15</f>
        <v>0</v>
      </c>
      <c r="K15" s="20">
        <f>'[9]Hela året'!$D15</f>
        <v>0</v>
      </c>
      <c r="L15" s="20"/>
      <c r="M15" s="20"/>
      <c r="N15" s="20"/>
      <c r="O15" s="20"/>
      <c r="P15" s="20"/>
      <c r="Q15" s="20"/>
      <c r="R15" s="20"/>
      <c r="S15" s="58"/>
    </row>
    <row r="16" spans="1:19" x14ac:dyDescent="0.2">
      <c r="A16" s="24" t="s">
        <v>93</v>
      </c>
      <c r="B16" s="25"/>
      <c r="C16" s="20">
        <f>'[1]Hela året'!$D16</f>
        <v>0</v>
      </c>
      <c r="D16" s="20">
        <f>'[2]Hela året'!$D16</f>
        <v>0</v>
      </c>
      <c r="E16" s="20">
        <f>'[3]Hela året'!$D16</f>
        <v>0</v>
      </c>
      <c r="F16" s="20">
        <f>'[4]Hela året'!$D16</f>
        <v>0</v>
      </c>
      <c r="G16" s="20">
        <f>'[5]Hela året'!$D16</f>
        <v>0</v>
      </c>
      <c r="H16" s="20">
        <f>'[6]Hela året'!$D16</f>
        <v>0</v>
      </c>
      <c r="I16" s="20">
        <f>'[7]Hela året'!$D16</f>
        <v>0</v>
      </c>
      <c r="J16" s="20">
        <f>'[8]Hela året'!$F16</f>
        <v>0</v>
      </c>
      <c r="K16" s="20">
        <f>'[9]Hela året'!$D16</f>
        <v>0</v>
      </c>
      <c r="L16" s="20"/>
      <c r="M16" s="20"/>
      <c r="N16" s="20"/>
      <c r="O16" s="20"/>
      <c r="P16" s="20"/>
      <c r="Q16" s="20"/>
      <c r="R16" s="20"/>
      <c r="S16" s="58"/>
    </row>
    <row r="17" spans="1:19" x14ac:dyDescent="0.2">
      <c r="A17" s="24" t="s">
        <v>14</v>
      </c>
      <c r="B17" s="25"/>
      <c r="C17" s="20">
        <f>'[1]Hela året'!$D17</f>
        <v>0</v>
      </c>
      <c r="D17" s="20">
        <f>'[2]Hela året'!$D17</f>
        <v>0</v>
      </c>
      <c r="E17" s="20">
        <f>'[3]Hela året'!$D17</f>
        <v>0</v>
      </c>
      <c r="F17" s="20">
        <f>'[4]Hela året'!$D17</f>
        <v>0</v>
      </c>
      <c r="G17" s="20">
        <f>'[5]Hela året'!$D17</f>
        <v>0</v>
      </c>
      <c r="H17" s="20">
        <f>'[6]Hela året'!$D17</f>
        <v>0</v>
      </c>
      <c r="I17" s="20">
        <f>'[7]Hela året'!$D17</f>
        <v>0</v>
      </c>
      <c r="J17" s="20">
        <f>'[8]Hela året'!$F17</f>
        <v>10</v>
      </c>
      <c r="K17" s="20">
        <f>'[9]Hela året'!$D17</f>
        <v>30</v>
      </c>
      <c r="L17" s="20">
        <v>27</v>
      </c>
      <c r="M17" s="20"/>
      <c r="N17" s="20"/>
      <c r="O17" s="20">
        <v>17.5</v>
      </c>
      <c r="P17" s="20">
        <v>57.5</v>
      </c>
      <c r="Q17" s="20">
        <v>65</v>
      </c>
      <c r="R17" s="20">
        <v>95</v>
      </c>
      <c r="S17" s="58">
        <v>435</v>
      </c>
    </row>
    <row r="18" spans="1:19" x14ac:dyDescent="0.2">
      <c r="A18" s="24" t="s">
        <v>15</v>
      </c>
      <c r="B18" s="25"/>
      <c r="C18" s="20">
        <f>'[1]Hela året'!$D18</f>
        <v>0</v>
      </c>
      <c r="D18" s="20">
        <f>'[2]Hela året'!$D18</f>
        <v>1530.49</v>
      </c>
      <c r="E18" s="20">
        <f>'[3]Hela året'!$D18</f>
        <v>1000</v>
      </c>
      <c r="F18" s="20">
        <f>'[4]Hela året'!$D18</f>
        <v>2210</v>
      </c>
      <c r="G18" s="20">
        <f>'[5]Hela året'!$D18</f>
        <v>3010</v>
      </c>
      <c r="H18" s="20">
        <f>'[6]Hela året'!$D18</f>
        <v>3000</v>
      </c>
      <c r="I18" s="20">
        <f>'[7]Hela året'!$D18</f>
        <v>330</v>
      </c>
      <c r="J18" s="20">
        <f>'[8]Hela året'!$F18</f>
        <v>258</v>
      </c>
      <c r="K18" s="20">
        <f>'[9]Hela året'!$D18</f>
        <v>4000</v>
      </c>
      <c r="L18" s="20"/>
      <c r="M18" s="20">
        <v>667</v>
      </c>
      <c r="N18" s="20">
        <v>555</v>
      </c>
      <c r="O18" s="20">
        <v>855</v>
      </c>
      <c r="P18" s="20"/>
      <c r="Q18" s="20">
        <v>900</v>
      </c>
      <c r="R18" s="20"/>
      <c r="S18" s="58"/>
    </row>
    <row r="19" spans="1:19" ht="10.8" thickBot="1" x14ac:dyDescent="0.25">
      <c r="A19" s="24" t="s">
        <v>109</v>
      </c>
      <c r="B19" s="28"/>
      <c r="C19" s="20">
        <f>'[1]Hela året'!$D19</f>
        <v>0</v>
      </c>
      <c r="D19" s="20">
        <f>'[2]Hela året'!$D19</f>
        <v>0</v>
      </c>
      <c r="E19" s="20">
        <f>'[3]Hela året'!$D19</f>
        <v>0</v>
      </c>
      <c r="F19" s="20">
        <f>'[4]Hela året'!$D19</f>
        <v>0</v>
      </c>
      <c r="G19" s="20">
        <f>'[5]Hela året'!$D19</f>
        <v>0</v>
      </c>
      <c r="H19" s="20">
        <f>'[6]Hela året'!$D19</f>
        <v>0</v>
      </c>
      <c r="I19" s="20">
        <f>'[7]Hela året'!$D19</f>
        <v>0</v>
      </c>
      <c r="J19" s="20">
        <f>'[8]Hela året'!$F19</f>
        <v>0</v>
      </c>
      <c r="K19" s="20">
        <f>'[9]Hela året'!$D19</f>
        <v>0</v>
      </c>
      <c r="L19" s="20"/>
      <c r="M19" s="20"/>
      <c r="N19" s="20"/>
      <c r="O19" s="20"/>
      <c r="P19" s="20"/>
      <c r="Q19" s="20"/>
      <c r="R19" s="20"/>
      <c r="S19" s="58"/>
    </row>
    <row r="20" spans="1:19" ht="10.8" thickBot="1" x14ac:dyDescent="0.25">
      <c r="A20" s="29" t="s">
        <v>16</v>
      </c>
      <c r="B20" s="30">
        <f t="shared" ref="B20:S20" si="0">SUM(B3:B19)</f>
        <v>24020</v>
      </c>
      <c r="C20" s="10">
        <f t="shared" ref="C20" si="1">SUM(C3:C19)</f>
        <v>18905</v>
      </c>
      <c r="D20" s="10">
        <f t="shared" ref="D20" si="2">SUM(D3:D19)</f>
        <v>36500.49</v>
      </c>
      <c r="E20" s="10">
        <f t="shared" si="0"/>
        <v>20640</v>
      </c>
      <c r="F20" s="10">
        <f t="shared" si="0"/>
        <v>19825</v>
      </c>
      <c r="G20" s="10">
        <f t="shared" si="0"/>
        <v>30645</v>
      </c>
      <c r="H20" s="10">
        <f t="shared" si="0"/>
        <v>29985</v>
      </c>
      <c r="I20" s="10">
        <f t="shared" si="0"/>
        <v>22825</v>
      </c>
      <c r="J20" s="10">
        <f t="shared" si="0"/>
        <v>30168</v>
      </c>
      <c r="K20" s="10">
        <f t="shared" si="0"/>
        <v>30725</v>
      </c>
      <c r="L20" s="10">
        <f t="shared" si="0"/>
        <v>26157</v>
      </c>
      <c r="M20" s="10">
        <f t="shared" si="0"/>
        <v>32472</v>
      </c>
      <c r="N20" s="10">
        <f t="shared" si="0"/>
        <v>25977</v>
      </c>
      <c r="O20" s="10">
        <f t="shared" si="0"/>
        <v>28761.47</v>
      </c>
      <c r="P20" s="10">
        <f t="shared" si="0"/>
        <v>30822.5</v>
      </c>
      <c r="Q20" s="10">
        <f t="shared" si="0"/>
        <v>22118</v>
      </c>
      <c r="R20" s="10">
        <f t="shared" si="0"/>
        <v>25615</v>
      </c>
      <c r="S20" s="57">
        <f t="shared" si="0"/>
        <v>22735</v>
      </c>
    </row>
    <row r="21" spans="1:19" x14ac:dyDescent="0.2">
      <c r="A21" s="18" t="s">
        <v>17</v>
      </c>
      <c r="B21" s="31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58"/>
    </row>
    <row r="22" spans="1:19" x14ac:dyDescent="0.2">
      <c r="A22" s="24" t="s">
        <v>103</v>
      </c>
      <c r="B22" s="25">
        <v>4400</v>
      </c>
      <c r="C22" s="20">
        <f>'[1]Hela året'!$D22</f>
        <v>400</v>
      </c>
      <c r="D22" s="70">
        <f>'[2]Hela året'!$D22</f>
        <v>5200</v>
      </c>
      <c r="E22" s="70">
        <f>'[3]Hela året'!$D22</f>
        <v>1000</v>
      </c>
      <c r="F22" s="70">
        <f>'[4]Hela året'!$D22</f>
        <v>1250</v>
      </c>
      <c r="G22" s="20">
        <f>'[5]Hela året'!$D23</f>
        <v>2100</v>
      </c>
      <c r="H22" s="20">
        <f>'[6]Hela året'!$D23</f>
        <v>2750</v>
      </c>
      <c r="I22" s="20">
        <f>'[7]Hela året'!$D23</f>
        <v>1750</v>
      </c>
      <c r="J22" s="20">
        <f>'[8]Hela året'!$F23</f>
        <v>1750</v>
      </c>
      <c r="K22" s="20">
        <f>'[9]Hela året'!$D23</f>
        <v>1500</v>
      </c>
      <c r="L22" s="20">
        <v>1750</v>
      </c>
      <c r="M22" s="20">
        <v>1430</v>
      </c>
      <c r="N22" s="20">
        <v>2500</v>
      </c>
      <c r="O22" s="20">
        <v>2150</v>
      </c>
      <c r="P22" s="20">
        <v>1500</v>
      </c>
      <c r="Q22" s="20">
        <v>1450</v>
      </c>
      <c r="R22" s="20">
        <v>3750</v>
      </c>
      <c r="S22" s="58">
        <v>2750</v>
      </c>
    </row>
    <row r="23" spans="1:19" x14ac:dyDescent="0.2">
      <c r="A23" s="24" t="s">
        <v>18</v>
      </c>
      <c r="B23" s="25">
        <v>1900</v>
      </c>
      <c r="C23" s="20">
        <f>'[1]Hela året'!$D23</f>
        <v>296</v>
      </c>
      <c r="D23" s="70">
        <f>'[2]Hela året'!$D23</f>
        <v>4260.5</v>
      </c>
      <c r="E23" s="70">
        <f>'[3]Hela året'!$D23</f>
        <v>582.75</v>
      </c>
      <c r="F23" s="70">
        <f>'[4]Hela året'!$D23</f>
        <v>1045.25</v>
      </c>
      <c r="G23" s="20">
        <f>'[5]Hela året'!$D24</f>
        <v>2010</v>
      </c>
      <c r="H23" s="20">
        <f>'[6]Hela året'!$D24</f>
        <v>2914</v>
      </c>
      <c r="I23" s="20">
        <f>'[7]Hela året'!$D24</f>
        <v>2656</v>
      </c>
      <c r="J23" s="20">
        <f>'[8]Hela året'!$F24</f>
        <v>3087</v>
      </c>
      <c r="K23" s="20">
        <f>'[9]Hela året'!$D24</f>
        <v>1806</v>
      </c>
      <c r="L23" s="20">
        <v>1169</v>
      </c>
      <c r="M23" s="20">
        <v>1454</v>
      </c>
      <c r="N23" s="20">
        <v>2705</v>
      </c>
      <c r="O23" s="20">
        <v>2476</v>
      </c>
      <c r="P23" s="20">
        <v>1905</v>
      </c>
      <c r="Q23" s="20">
        <v>830</v>
      </c>
      <c r="R23" s="20">
        <v>2795</v>
      </c>
      <c r="S23" s="58">
        <v>1679</v>
      </c>
    </row>
    <row r="24" spans="1:19" x14ac:dyDescent="0.2">
      <c r="A24" s="24" t="s">
        <v>19</v>
      </c>
      <c r="B24" s="25"/>
      <c r="C24" s="20">
        <f>'[1]Hela året'!$D24</f>
        <v>4100</v>
      </c>
      <c r="D24" s="70">
        <f>'[2]Hela året'!$D24</f>
        <v>3150</v>
      </c>
      <c r="E24" s="70">
        <f>'[3]Hela året'!$D24</f>
        <v>500</v>
      </c>
      <c r="F24" s="70">
        <f>'[4]Hela året'!$D24</f>
        <v>1450</v>
      </c>
      <c r="G24" s="20">
        <f>'[5]Hela året'!$D25</f>
        <v>1500</v>
      </c>
      <c r="H24" s="20">
        <f>'[6]Hela året'!$D25</f>
        <v>300</v>
      </c>
      <c r="I24" s="20">
        <f>'[7]Hela året'!$D25</f>
        <v>9400</v>
      </c>
      <c r="J24" s="20">
        <f>'[8]Hela året'!$F25</f>
        <v>2900</v>
      </c>
      <c r="K24" s="20">
        <f>'[9]Hela året'!$D25</f>
        <v>1350</v>
      </c>
      <c r="L24" s="20">
        <v>700</v>
      </c>
      <c r="M24" s="20">
        <v>300</v>
      </c>
      <c r="N24" s="20"/>
      <c r="O24" s="20"/>
      <c r="P24" s="20">
        <v>600</v>
      </c>
      <c r="Q24" s="20"/>
      <c r="R24" s="20"/>
      <c r="S24" s="58"/>
    </row>
    <row r="25" spans="1:19" x14ac:dyDescent="0.2">
      <c r="A25" s="24" t="s">
        <v>106</v>
      </c>
      <c r="B25" s="25"/>
      <c r="C25" s="20">
        <f>'[1]Hela året'!$D25</f>
        <v>0</v>
      </c>
      <c r="D25" s="70">
        <f>'[2]Hela året'!$D25</f>
        <v>377</v>
      </c>
      <c r="E25" s="70">
        <f>'[3]Hela året'!$D25</f>
        <v>0</v>
      </c>
      <c r="F25" s="70">
        <f>'[4]Hela året'!$D25</f>
        <v>0</v>
      </c>
      <c r="G25" s="20">
        <f>'[5]Hela året'!$D26</f>
        <v>0</v>
      </c>
      <c r="H25" s="20">
        <f>'[6]Hela året'!$D26</f>
        <v>0</v>
      </c>
      <c r="I25" s="20">
        <f>'[7]Hela året'!$D26</f>
        <v>0</v>
      </c>
      <c r="J25" s="20">
        <f>'[8]Hela året'!$F26</f>
        <v>0</v>
      </c>
      <c r="K25" s="20">
        <f>'[9]Hela året'!$D26</f>
        <v>0</v>
      </c>
      <c r="L25" s="20"/>
      <c r="M25" s="20"/>
      <c r="N25" s="20"/>
      <c r="O25" s="20"/>
      <c r="P25" s="20"/>
      <c r="Q25" s="20"/>
      <c r="R25" s="20"/>
      <c r="S25" s="58"/>
    </row>
    <row r="26" spans="1:19" x14ac:dyDescent="0.2">
      <c r="A26" s="24" t="s">
        <v>20</v>
      </c>
      <c r="B26" s="25"/>
      <c r="C26" s="20">
        <f>'[1]Hela året'!$D26</f>
        <v>0</v>
      </c>
      <c r="D26" s="70">
        <f>'[2]Hela året'!$D26</f>
        <v>0</v>
      </c>
      <c r="E26" s="70">
        <f>'[3]Hela året'!$D26</f>
        <v>0</v>
      </c>
      <c r="F26" s="70">
        <f>'[4]Hela året'!$D26</f>
        <v>0</v>
      </c>
      <c r="G26" s="20">
        <f>'[5]Hela året'!$D27</f>
        <v>0</v>
      </c>
      <c r="H26" s="20">
        <f>'[6]Hela året'!$D27</f>
        <v>0</v>
      </c>
      <c r="I26" s="20">
        <f>'[7]Hela året'!$D27</f>
        <v>0</v>
      </c>
      <c r="J26" s="20">
        <f>'[8]Hela året'!$F27</f>
        <v>0</v>
      </c>
      <c r="K26" s="20">
        <f>'[9]Hela året'!$D27</f>
        <v>0</v>
      </c>
      <c r="L26" s="20"/>
      <c r="M26" s="20"/>
      <c r="N26" s="20"/>
      <c r="O26" s="20"/>
      <c r="P26" s="20"/>
      <c r="Q26" s="20"/>
      <c r="R26" s="20"/>
      <c r="S26" s="58"/>
    </row>
    <row r="27" spans="1:19" x14ac:dyDescent="0.2">
      <c r="A27" s="24" t="s">
        <v>21</v>
      </c>
      <c r="B27" s="25"/>
      <c r="C27" s="20">
        <f>'[1]Hela året'!$D27</f>
        <v>0</v>
      </c>
      <c r="D27" s="70">
        <f>'[2]Hela året'!$D27</f>
        <v>0</v>
      </c>
      <c r="E27" s="70">
        <f>'[3]Hela året'!$D27</f>
        <v>0</v>
      </c>
      <c r="F27" s="70">
        <f>'[4]Hela året'!$D27</f>
        <v>0</v>
      </c>
      <c r="G27" s="20">
        <f>'[5]Hela året'!$D28</f>
        <v>0</v>
      </c>
      <c r="H27" s="20">
        <f>'[6]Hela året'!$D28</f>
        <v>0</v>
      </c>
      <c r="I27" s="20">
        <f>'[7]Hela året'!$D28</f>
        <v>0</v>
      </c>
      <c r="J27" s="20">
        <f>'[8]Hela året'!$F28</f>
        <v>0</v>
      </c>
      <c r="K27" s="20">
        <f>'[9]Hela året'!$D28</f>
        <v>0</v>
      </c>
      <c r="L27" s="20"/>
      <c r="M27" s="20"/>
      <c r="N27" s="20"/>
      <c r="O27" s="20"/>
      <c r="P27" s="20"/>
      <c r="Q27" s="20"/>
      <c r="R27" s="20"/>
      <c r="S27" s="58"/>
    </row>
    <row r="28" spans="1:19" x14ac:dyDescent="0.2">
      <c r="A28" s="24" t="s">
        <v>88</v>
      </c>
      <c r="B28" s="25"/>
      <c r="C28" s="20">
        <f>'[1]Hela året'!$D28</f>
        <v>0</v>
      </c>
      <c r="D28" s="70">
        <f>'[2]Hela året'!$D28</f>
        <v>0</v>
      </c>
      <c r="E28" s="70">
        <f>'[3]Hela året'!$D28</f>
        <v>0</v>
      </c>
      <c r="F28" s="70">
        <f>'[4]Hela året'!$D28</f>
        <v>0</v>
      </c>
      <c r="G28" s="20">
        <f>'[5]Hela året'!$D29</f>
        <v>0</v>
      </c>
      <c r="H28" s="20">
        <f>'[6]Hela året'!$D29</f>
        <v>0</v>
      </c>
      <c r="I28" s="20">
        <f>'[7]Hela året'!$D29</f>
        <v>0</v>
      </c>
      <c r="J28" s="20">
        <f>'[8]Hela året'!$F29</f>
        <v>0</v>
      </c>
      <c r="K28" s="20">
        <f>'[9]Hela året'!$D29</f>
        <v>0</v>
      </c>
      <c r="L28" s="20"/>
      <c r="M28" s="20"/>
      <c r="N28" s="20"/>
      <c r="O28" s="20"/>
      <c r="P28" s="20"/>
      <c r="Q28" s="20"/>
      <c r="R28" s="20"/>
      <c r="S28" s="58"/>
    </row>
    <row r="29" spans="1:19" x14ac:dyDescent="0.2">
      <c r="A29" s="24" t="s">
        <v>23</v>
      </c>
      <c r="B29" s="25"/>
      <c r="C29" s="20">
        <f>'[1]Hela året'!$D29</f>
        <v>0</v>
      </c>
      <c r="D29" s="70">
        <f>'[2]Hela året'!$D29</f>
        <v>0</v>
      </c>
      <c r="E29" s="70">
        <f>'[3]Hela året'!$D29</f>
        <v>0</v>
      </c>
      <c r="F29" s="70">
        <f>'[4]Hela året'!$D29</f>
        <v>0</v>
      </c>
      <c r="G29" s="20">
        <f>'[5]Hela året'!$D30</f>
        <v>0</v>
      </c>
      <c r="H29" s="20">
        <f>'[6]Hela året'!$D30</f>
        <v>0</v>
      </c>
      <c r="I29" s="20">
        <f>'[7]Hela året'!$D30</f>
        <v>0</v>
      </c>
      <c r="J29" s="20">
        <f>'[8]Hela året'!$F30</f>
        <v>0</v>
      </c>
      <c r="K29" s="20">
        <f>'[9]Hela året'!$D30</f>
        <v>0</v>
      </c>
      <c r="L29" s="20"/>
      <c r="M29" s="20"/>
      <c r="N29" s="20"/>
      <c r="O29" s="20"/>
      <c r="P29" s="20"/>
      <c r="Q29" s="20"/>
      <c r="R29" s="20"/>
      <c r="S29" s="58"/>
    </row>
    <row r="30" spans="1:19" x14ac:dyDescent="0.2">
      <c r="A30" s="24" t="s">
        <v>24</v>
      </c>
      <c r="B30" s="25"/>
      <c r="C30" s="20">
        <f>'[1]Hela året'!$D30</f>
        <v>0</v>
      </c>
      <c r="D30" s="70">
        <f>'[2]Hela året'!$D30</f>
        <v>0</v>
      </c>
      <c r="E30" s="70">
        <f>'[3]Hela året'!$D30</f>
        <v>0</v>
      </c>
      <c r="F30" s="70">
        <f>'[4]Hela året'!$D30</f>
        <v>0</v>
      </c>
      <c r="G30" s="20">
        <f>'[5]Hela året'!$D31</f>
        <v>0</v>
      </c>
      <c r="H30" s="20">
        <f>'[6]Hela året'!$D31</f>
        <v>0</v>
      </c>
      <c r="I30" s="20">
        <f>'[7]Hela året'!$D31</f>
        <v>0</v>
      </c>
      <c r="J30" s="20">
        <f>'[8]Hela året'!$F31</f>
        <v>0</v>
      </c>
      <c r="K30" s="20">
        <f>'[9]Hela året'!$D31</f>
        <v>0</v>
      </c>
      <c r="L30" s="20"/>
      <c r="M30" s="20"/>
      <c r="N30" s="20"/>
      <c r="O30" s="20">
        <v>800</v>
      </c>
      <c r="P30" s="20">
        <v>700</v>
      </c>
      <c r="Q30" s="20">
        <v>700</v>
      </c>
      <c r="R30" s="20">
        <v>885</v>
      </c>
      <c r="S30" s="58">
        <v>500</v>
      </c>
    </row>
    <row r="31" spans="1:19" x14ac:dyDescent="0.2">
      <c r="A31" s="24" t="s">
        <v>25</v>
      </c>
      <c r="B31" s="25"/>
      <c r="C31" s="20">
        <f>'[1]Hela året'!$D31</f>
        <v>503</v>
      </c>
      <c r="D31" s="70">
        <f>'[2]Hela året'!$D31</f>
        <v>158</v>
      </c>
      <c r="E31" s="70">
        <f>'[3]Hela året'!$D31</f>
        <v>0</v>
      </c>
      <c r="F31" s="70">
        <f>'[4]Hela året'!$D31</f>
        <v>55</v>
      </c>
      <c r="G31" s="20">
        <f>'[5]Hela året'!$D32</f>
        <v>95.8</v>
      </c>
      <c r="H31" s="20">
        <f>'[6]Hela året'!$D32</f>
        <v>0</v>
      </c>
      <c r="I31" s="20">
        <f>'[7]Hela året'!$D32</f>
        <v>0</v>
      </c>
      <c r="J31" s="20">
        <f>'[8]Hela året'!$F32</f>
        <v>98</v>
      </c>
      <c r="K31" s="20">
        <f>'[9]Hela året'!$D32</f>
        <v>0</v>
      </c>
      <c r="L31" s="20">
        <v>259</v>
      </c>
      <c r="M31" s="20"/>
      <c r="N31" s="20"/>
      <c r="O31" s="20">
        <v>612</v>
      </c>
      <c r="P31" s="20"/>
      <c r="Q31" s="20"/>
      <c r="R31" s="20"/>
      <c r="S31" s="58">
        <v>481</v>
      </c>
    </row>
    <row r="32" spans="1:19" x14ac:dyDescent="0.2">
      <c r="A32" s="24" t="s">
        <v>26</v>
      </c>
      <c r="B32" s="25"/>
      <c r="C32" s="20">
        <f>'[1]Hela året'!$D32</f>
        <v>70</v>
      </c>
      <c r="D32" s="70">
        <f>'[2]Hela året'!$D32</f>
        <v>0</v>
      </c>
      <c r="E32" s="70">
        <f>'[3]Hela året'!$D32</f>
        <v>497.8</v>
      </c>
      <c r="F32" s="70">
        <f>'[4]Hela året'!$D32</f>
        <v>1456.3</v>
      </c>
      <c r="G32" s="20">
        <f>'[5]Hela året'!$D33</f>
        <v>817.35</v>
      </c>
      <c r="H32" s="20">
        <f>'[6]Hela året'!$D33</f>
        <v>356</v>
      </c>
      <c r="I32" s="20">
        <f>'[7]Hela året'!$D33</f>
        <v>85</v>
      </c>
      <c r="J32" s="20">
        <f>'[8]Hela året'!$F33</f>
        <v>323</v>
      </c>
      <c r="K32" s="20">
        <f>'[9]Hela året'!$D33</f>
        <v>75</v>
      </c>
      <c r="L32" s="20">
        <v>99.5</v>
      </c>
      <c r="M32" s="20">
        <v>153</v>
      </c>
      <c r="N32" s="20">
        <v>204.5</v>
      </c>
      <c r="O32" s="20"/>
      <c r="P32" s="20">
        <v>120</v>
      </c>
      <c r="Q32" s="20"/>
      <c r="R32" s="20"/>
      <c r="S32" s="58">
        <v>234</v>
      </c>
    </row>
    <row r="33" spans="1:19" x14ac:dyDescent="0.2">
      <c r="A33" s="24" t="s">
        <v>27</v>
      </c>
      <c r="B33" s="25"/>
      <c r="C33" s="20">
        <f>'[1]Hela året'!$D33</f>
        <v>0</v>
      </c>
      <c r="D33" s="70">
        <f>'[2]Hela året'!$D33</f>
        <v>0</v>
      </c>
      <c r="E33" s="70">
        <f>'[3]Hela året'!$D33</f>
        <v>0</v>
      </c>
      <c r="F33" s="70">
        <f>'[4]Hela året'!$D33</f>
        <v>0</v>
      </c>
      <c r="G33" s="20">
        <f>'[5]Hela året'!$D34</f>
        <v>0</v>
      </c>
      <c r="H33" s="20">
        <f>'[6]Hela året'!$D34</f>
        <v>0</v>
      </c>
      <c r="I33" s="20">
        <f>'[7]Hela året'!$D34</f>
        <v>60</v>
      </c>
      <c r="J33" s="20">
        <f>'[8]Hela året'!$F34</f>
        <v>0</v>
      </c>
      <c r="K33" s="20">
        <f>'[9]Hela året'!$D34</f>
        <v>0</v>
      </c>
      <c r="L33" s="20"/>
      <c r="M33" s="20"/>
      <c r="N33" s="20"/>
      <c r="O33" s="20"/>
      <c r="P33" s="20">
        <v>178.5</v>
      </c>
      <c r="Q33" s="20"/>
      <c r="R33" s="20">
        <v>194</v>
      </c>
      <c r="S33" s="58"/>
    </row>
    <row r="34" spans="1:19" x14ac:dyDescent="0.2">
      <c r="A34" s="24" t="s">
        <v>89</v>
      </c>
      <c r="B34" s="25"/>
      <c r="C34" s="20">
        <f>'[1]Hela året'!$D34</f>
        <v>0</v>
      </c>
      <c r="D34" s="70">
        <f>'[2]Hela året'!$D34</f>
        <v>0</v>
      </c>
      <c r="E34" s="70">
        <f>'[3]Hela året'!$D34</f>
        <v>0</v>
      </c>
      <c r="F34" s="70">
        <f>'[4]Hela året'!$D34</f>
        <v>0</v>
      </c>
      <c r="G34" s="20">
        <f>'[5]Hela året'!$D35</f>
        <v>0</v>
      </c>
      <c r="H34" s="20">
        <f>'[6]Hela året'!$D35</f>
        <v>0</v>
      </c>
      <c r="I34" s="20">
        <f>'[7]Hela året'!$D35</f>
        <v>0</v>
      </c>
      <c r="J34" s="20">
        <f>'[8]Hela året'!$F35</f>
        <v>530</v>
      </c>
      <c r="K34" s="20">
        <f>'[9]Hela året'!$D35</f>
        <v>0</v>
      </c>
      <c r="L34" s="20">
        <v>214</v>
      </c>
      <c r="M34" s="20"/>
      <c r="N34" s="20"/>
      <c r="O34" s="20"/>
      <c r="P34" s="20"/>
      <c r="Q34" s="20"/>
      <c r="R34" s="20"/>
      <c r="S34" s="58"/>
    </row>
    <row r="35" spans="1:19" x14ac:dyDescent="0.2">
      <c r="A35" s="24" t="s">
        <v>90</v>
      </c>
      <c r="B35" s="25"/>
      <c r="C35" s="20">
        <f>'[1]Hela året'!$D35</f>
        <v>1018</v>
      </c>
      <c r="D35" s="70">
        <f>'[2]Hela året'!$D35</f>
        <v>0</v>
      </c>
      <c r="E35" s="70">
        <f>'[3]Hela året'!$D35</f>
        <v>0</v>
      </c>
      <c r="F35" s="70">
        <f>'[4]Hela året'!$D35</f>
        <v>0</v>
      </c>
      <c r="G35" s="20">
        <f>'[5]Hela året'!$D36</f>
        <v>0</v>
      </c>
      <c r="H35" s="20">
        <f>'[6]Hela året'!$D36</f>
        <v>0</v>
      </c>
      <c r="I35" s="20">
        <f>'[7]Hela året'!$D36</f>
        <v>298</v>
      </c>
      <c r="J35" s="20">
        <f>'[8]Hela året'!$F36</f>
        <v>0</v>
      </c>
      <c r="K35" s="20">
        <f>'[9]Hela året'!$D36</f>
        <v>0</v>
      </c>
      <c r="L35" s="20"/>
      <c r="M35" s="20"/>
      <c r="N35" s="20">
        <v>2000</v>
      </c>
      <c r="O35" s="20"/>
      <c r="P35" s="20"/>
      <c r="Q35" s="20"/>
      <c r="R35" s="20"/>
      <c r="S35" s="58"/>
    </row>
    <row r="36" spans="1:19" x14ac:dyDescent="0.2">
      <c r="A36" s="24" t="s">
        <v>28</v>
      </c>
      <c r="B36" s="25">
        <v>1000</v>
      </c>
      <c r="C36" s="20">
        <f>'[1]Hela året'!$D36</f>
        <v>1510</v>
      </c>
      <c r="D36" s="70">
        <f>'[2]Hela året'!$D36</f>
        <v>3952</v>
      </c>
      <c r="E36" s="70">
        <f>'[3]Hela året'!$D36</f>
        <v>2020.6</v>
      </c>
      <c r="F36" s="70">
        <f>'[4]Hela året'!$D36</f>
        <v>0</v>
      </c>
      <c r="G36" s="20">
        <f>'[5]Hela året'!$D37</f>
        <v>2065.1999999999998</v>
      </c>
      <c r="H36" s="20">
        <f>'[6]Hela året'!$D37</f>
        <v>991.4</v>
      </c>
      <c r="I36" s="20">
        <f>'[7]Hela året'!$D37</f>
        <v>3994</v>
      </c>
      <c r="J36" s="20">
        <f>'[8]Hela året'!$F37</f>
        <v>1487.5</v>
      </c>
      <c r="K36" s="20">
        <f>'[9]Hela året'!$D37</f>
        <v>2180</v>
      </c>
      <c r="L36" s="20">
        <v>359.5</v>
      </c>
      <c r="M36" s="20">
        <v>9185.2999999999993</v>
      </c>
      <c r="N36" s="20">
        <v>2894</v>
      </c>
      <c r="O36" s="20">
        <v>6989.5</v>
      </c>
      <c r="P36" s="20">
        <v>3608.5</v>
      </c>
      <c r="Q36" s="20">
        <v>1976</v>
      </c>
      <c r="R36" s="20">
        <v>2888</v>
      </c>
      <c r="S36" s="58">
        <v>4597</v>
      </c>
    </row>
    <row r="37" spans="1:19" x14ac:dyDescent="0.2">
      <c r="A37" s="24" t="s">
        <v>105</v>
      </c>
      <c r="B37" s="25"/>
      <c r="C37" s="20">
        <f>'[1]Hela året'!$D37</f>
        <v>0</v>
      </c>
      <c r="D37" s="70">
        <f>'[2]Hela året'!$D37</f>
        <v>0</v>
      </c>
      <c r="E37" s="70">
        <f>'[3]Hela året'!$D37</f>
        <v>0</v>
      </c>
      <c r="F37" s="70">
        <f>'[4]Hela året'!$D37</f>
        <v>0</v>
      </c>
      <c r="G37" s="20">
        <f>'[5]Hela året'!$D38</f>
        <v>0</v>
      </c>
      <c r="H37" s="20">
        <f>'[6]Hela året'!$D38</f>
        <v>0</v>
      </c>
      <c r="I37" s="20">
        <f>'[7]Hela året'!$D38</f>
        <v>0</v>
      </c>
      <c r="J37" s="20">
        <f>'[8]Hela året'!$F38</f>
        <v>0</v>
      </c>
      <c r="K37" s="20">
        <f>'[9]Hela året'!$D38</f>
        <v>0</v>
      </c>
      <c r="L37" s="20"/>
      <c r="M37" s="20"/>
      <c r="N37" s="20"/>
      <c r="O37" s="20"/>
      <c r="P37" s="20"/>
      <c r="Q37" s="20"/>
      <c r="R37" s="20"/>
      <c r="S37" s="58"/>
    </row>
    <row r="38" spans="1:19" x14ac:dyDescent="0.2">
      <c r="A38" s="24" t="s">
        <v>29</v>
      </c>
      <c r="B38" s="25"/>
      <c r="C38" s="20">
        <f>'[1]Hela året'!$D38</f>
        <v>0</v>
      </c>
      <c r="D38" s="70">
        <f>'[2]Hela året'!$D38</f>
        <v>0</v>
      </c>
      <c r="E38" s="70">
        <f>'[3]Hela året'!$D38</f>
        <v>0</v>
      </c>
      <c r="F38" s="70">
        <f>'[4]Hela året'!$D38</f>
        <v>0</v>
      </c>
      <c r="G38" s="20">
        <f>'[5]Hela året'!$D39</f>
        <v>0</v>
      </c>
      <c r="H38" s="20">
        <f>'[6]Hela året'!$D39</f>
        <v>0</v>
      </c>
      <c r="I38" s="20">
        <f>'[7]Hela året'!$D39</f>
        <v>0</v>
      </c>
      <c r="J38" s="20">
        <f>'[8]Hela året'!$F39</f>
        <v>0</v>
      </c>
      <c r="K38" s="20">
        <f>'[9]Hela året'!$D39</f>
        <v>0</v>
      </c>
      <c r="L38" s="20"/>
      <c r="M38" s="20">
        <v>500</v>
      </c>
      <c r="N38" s="20"/>
      <c r="O38" s="20"/>
      <c r="P38" s="20"/>
      <c r="Q38" s="20"/>
      <c r="R38" s="20"/>
      <c r="S38" s="58"/>
    </row>
    <row r="39" spans="1:19" x14ac:dyDescent="0.2">
      <c r="A39" s="24" t="s">
        <v>30</v>
      </c>
      <c r="B39" s="25"/>
      <c r="C39" s="20">
        <f>'[1]Hela året'!$D39</f>
        <v>0</v>
      </c>
      <c r="D39" s="70">
        <f>'[2]Hela året'!$D39</f>
        <v>0</v>
      </c>
      <c r="E39" s="70">
        <f>'[3]Hela året'!$D39</f>
        <v>0</v>
      </c>
      <c r="F39" s="70">
        <f>'[4]Hela året'!$D39</f>
        <v>0</v>
      </c>
      <c r="G39" s="20">
        <f>'[5]Hela året'!$D40</f>
        <v>0</v>
      </c>
      <c r="H39" s="20">
        <f>'[6]Hela året'!$D40</f>
        <v>0</v>
      </c>
      <c r="I39" s="20">
        <f>'[7]Hela året'!$D40</f>
        <v>0</v>
      </c>
      <c r="J39" s="20">
        <f>'[8]Hela året'!$F40</f>
        <v>0</v>
      </c>
      <c r="K39" s="20">
        <f>'[9]Hela året'!$D40</f>
        <v>0</v>
      </c>
      <c r="L39" s="20"/>
      <c r="M39" s="20"/>
      <c r="N39" s="20"/>
      <c r="O39" s="20"/>
      <c r="P39" s="20"/>
      <c r="Q39" s="20"/>
      <c r="R39" s="20"/>
      <c r="S39" s="58"/>
    </row>
    <row r="40" spans="1:19" x14ac:dyDescent="0.2">
      <c r="A40" s="24" t="s">
        <v>99</v>
      </c>
      <c r="B40" s="25"/>
      <c r="C40" s="20">
        <f>'[1]Hela året'!$D40</f>
        <v>0</v>
      </c>
      <c r="D40" s="70">
        <f>'[2]Hela året'!$D40</f>
        <v>0</v>
      </c>
      <c r="E40" s="70">
        <f>'[3]Hela året'!$D40</f>
        <v>0</v>
      </c>
      <c r="F40" s="70">
        <f>'[4]Hela året'!$D40</f>
        <v>0</v>
      </c>
      <c r="G40" s="20">
        <f>'[5]Hela året'!$D41</f>
        <v>0</v>
      </c>
      <c r="H40" s="20">
        <f>'[6]Hela året'!$D41</f>
        <v>0</v>
      </c>
      <c r="I40" s="20">
        <f>'[7]Hela året'!$D41</f>
        <v>0</v>
      </c>
      <c r="J40" s="20">
        <f>'[8]Hela året'!$F41</f>
        <v>0</v>
      </c>
      <c r="K40" s="20">
        <f>'[9]Hela året'!$D41</f>
        <v>0</v>
      </c>
      <c r="L40" s="20"/>
      <c r="M40" s="20"/>
      <c r="N40" s="20"/>
      <c r="O40" s="20"/>
      <c r="P40" s="20"/>
      <c r="Q40" s="20"/>
      <c r="R40" s="20"/>
      <c r="S40" s="58"/>
    </row>
    <row r="41" spans="1:19" x14ac:dyDescent="0.2">
      <c r="A41" s="24" t="s">
        <v>32</v>
      </c>
      <c r="B41" s="25"/>
      <c r="C41" s="20">
        <f>'[1]Hela året'!$D41</f>
        <v>0</v>
      </c>
      <c r="D41" s="70">
        <f>'[2]Hela året'!$D41</f>
        <v>0</v>
      </c>
      <c r="E41" s="70">
        <f>'[3]Hela året'!$D41</f>
        <v>0</v>
      </c>
      <c r="F41" s="70">
        <f>'[4]Hela året'!$D41</f>
        <v>0</v>
      </c>
      <c r="G41" s="20">
        <f>'[5]Hela året'!$D42</f>
        <v>0</v>
      </c>
      <c r="H41" s="20">
        <f>'[6]Hela året'!$D42</f>
        <v>0</v>
      </c>
      <c r="I41" s="20">
        <f>'[7]Hela året'!$D42</f>
        <v>0</v>
      </c>
      <c r="J41" s="20">
        <f>'[8]Hela året'!$F42</f>
        <v>0</v>
      </c>
      <c r="K41" s="20">
        <f>'[9]Hela året'!$D42</f>
        <v>0</v>
      </c>
      <c r="L41" s="20"/>
      <c r="M41" s="20"/>
      <c r="N41" s="20"/>
      <c r="O41" s="20"/>
      <c r="P41" s="20"/>
      <c r="Q41" s="20"/>
      <c r="R41" s="20"/>
      <c r="S41" s="58"/>
    </row>
    <row r="42" spans="1:19" x14ac:dyDescent="0.2">
      <c r="A42" s="24" t="s">
        <v>33</v>
      </c>
      <c r="B42" s="25"/>
      <c r="C42" s="20">
        <f>'[1]Hela året'!$D42</f>
        <v>450</v>
      </c>
      <c r="D42" s="70">
        <f>'[2]Hela året'!$D42</f>
        <v>750</v>
      </c>
      <c r="E42" s="70">
        <f>'[3]Hela året'!$D42</f>
        <v>750</v>
      </c>
      <c r="F42" s="70">
        <f>'[4]Hela året'!$D42</f>
        <v>750</v>
      </c>
      <c r="G42" s="20">
        <f>'[5]Hela året'!$D43</f>
        <v>750</v>
      </c>
      <c r="H42" s="20">
        <f>'[6]Hela året'!$D43</f>
        <v>750</v>
      </c>
      <c r="I42" s="20">
        <f>'[7]Hela året'!$D43</f>
        <v>750</v>
      </c>
      <c r="J42" s="20">
        <f>'[8]Hela året'!$F43</f>
        <v>750</v>
      </c>
      <c r="K42" s="20">
        <f>'[9]Hela året'!$D43</f>
        <v>750</v>
      </c>
      <c r="L42" s="20">
        <v>750</v>
      </c>
      <c r="M42" s="20">
        <v>450</v>
      </c>
      <c r="N42" s="20">
        <v>450</v>
      </c>
      <c r="O42" s="20">
        <v>450</v>
      </c>
      <c r="P42" s="20">
        <v>450</v>
      </c>
      <c r="Q42" s="20">
        <v>450</v>
      </c>
      <c r="R42" s="20">
        <v>450</v>
      </c>
      <c r="S42" s="58">
        <v>450</v>
      </c>
    </row>
    <row r="43" spans="1:19" x14ac:dyDescent="0.2">
      <c r="A43" s="24" t="s">
        <v>34</v>
      </c>
      <c r="B43" s="25"/>
      <c r="C43" s="20">
        <f>'[1]Hela året'!$D43</f>
        <v>0</v>
      </c>
      <c r="D43" s="70">
        <f>'[2]Hela året'!$D43</f>
        <v>0</v>
      </c>
      <c r="E43" s="70">
        <f>'[3]Hela året'!$D43</f>
        <v>0</v>
      </c>
      <c r="F43" s="70">
        <f>'[4]Hela året'!$D43</f>
        <v>180</v>
      </c>
      <c r="G43" s="20">
        <f>'[5]Hela året'!$D44</f>
        <v>120</v>
      </c>
      <c r="H43" s="20">
        <f>'[6]Hela året'!$D44</f>
        <v>1276</v>
      </c>
      <c r="I43" s="20">
        <f>'[7]Hela året'!$D44</f>
        <v>1344.5</v>
      </c>
      <c r="J43" s="20">
        <f>'[8]Hela året'!$F44</f>
        <v>2044.5</v>
      </c>
      <c r="K43" s="20">
        <f>'[9]Hela året'!$D44</f>
        <v>1974.5</v>
      </c>
      <c r="L43" s="20">
        <v>2103</v>
      </c>
      <c r="M43" s="20">
        <v>1852</v>
      </c>
      <c r="N43" s="20">
        <v>1160</v>
      </c>
      <c r="O43" s="20">
        <v>2101</v>
      </c>
      <c r="P43" s="20">
        <v>1503</v>
      </c>
      <c r="Q43" s="20">
        <v>1134</v>
      </c>
      <c r="R43" s="20">
        <v>1105</v>
      </c>
      <c r="S43" s="58">
        <v>1003</v>
      </c>
    </row>
    <row r="44" spans="1:19" x14ac:dyDescent="0.2">
      <c r="A44" s="24" t="s">
        <v>35</v>
      </c>
      <c r="B44" s="25"/>
      <c r="C44" s="20">
        <f>'[1]Hela året'!$D44</f>
        <v>0</v>
      </c>
      <c r="D44" s="70">
        <f>'[2]Hela året'!$D44</f>
        <v>0</v>
      </c>
      <c r="E44" s="70">
        <f>'[3]Hela året'!$D44</f>
        <v>0</v>
      </c>
      <c r="F44" s="70">
        <f>'[4]Hela året'!$D44</f>
        <v>0</v>
      </c>
      <c r="G44" s="20">
        <f>'[5]Hela året'!$D45</f>
        <v>0</v>
      </c>
      <c r="H44" s="20">
        <f>'[6]Hela året'!$D45</f>
        <v>0</v>
      </c>
      <c r="I44" s="20">
        <f>'[7]Hela året'!$D45</f>
        <v>0</v>
      </c>
      <c r="J44" s="20">
        <f>'[8]Hela året'!$F45</f>
        <v>0</v>
      </c>
      <c r="K44" s="20">
        <f>'[9]Hela året'!$D45</f>
        <v>0</v>
      </c>
      <c r="L44" s="20"/>
      <c r="M44" s="20"/>
      <c r="N44" s="20"/>
      <c r="O44" s="20"/>
      <c r="P44" s="20"/>
      <c r="Q44" s="20"/>
      <c r="R44" s="20"/>
      <c r="S44" s="58"/>
    </row>
    <row r="45" spans="1:19" x14ac:dyDescent="0.2">
      <c r="A45" s="24" t="s">
        <v>36</v>
      </c>
      <c r="B45" s="25"/>
      <c r="C45" s="20">
        <f>'[1]Hela året'!$D45</f>
        <v>0</v>
      </c>
      <c r="D45" s="70">
        <f>'[2]Hela året'!$D45</f>
        <v>0</v>
      </c>
      <c r="E45" s="70">
        <f>'[3]Hela året'!$D45</f>
        <v>400</v>
      </c>
      <c r="F45" s="70">
        <f>'[4]Hela året'!$D45</f>
        <v>252</v>
      </c>
      <c r="G45" s="20">
        <f>'[5]Hela året'!$D46</f>
        <v>0</v>
      </c>
      <c r="H45" s="20">
        <f>'[6]Hela året'!$D46</f>
        <v>0</v>
      </c>
      <c r="I45" s="20">
        <f>'[7]Hela året'!$D46</f>
        <v>0</v>
      </c>
      <c r="J45" s="20">
        <f>'[8]Hela året'!$F46</f>
        <v>0</v>
      </c>
      <c r="K45" s="20">
        <f>'[9]Hela året'!$D46</f>
        <v>35</v>
      </c>
      <c r="L45" s="20"/>
      <c r="M45" s="20">
        <v>625</v>
      </c>
      <c r="N45" s="20">
        <v>125</v>
      </c>
      <c r="O45" s="20"/>
      <c r="P45" s="20"/>
      <c r="Q45" s="20"/>
      <c r="R45" s="20"/>
      <c r="S45" s="58"/>
    </row>
    <row r="46" spans="1:19" x14ac:dyDescent="0.2">
      <c r="A46" s="24" t="s">
        <v>37</v>
      </c>
      <c r="B46" s="25">
        <v>3480</v>
      </c>
      <c r="C46" s="20">
        <f>'[1]Hela året'!$D46</f>
        <v>464</v>
      </c>
      <c r="D46" s="70">
        <f>'[2]Hela året'!$D46</f>
        <v>3798.6</v>
      </c>
      <c r="E46" s="70">
        <f>'[3]Hela året'!$D46</f>
        <v>3673</v>
      </c>
      <c r="F46" s="70">
        <f>'[4]Hela året'!$D46</f>
        <v>4075</v>
      </c>
      <c r="G46" s="20">
        <f>'[5]Hela året'!$D47</f>
        <v>6720</v>
      </c>
      <c r="H46" s="20">
        <f>'[6]Hela året'!$D47</f>
        <v>5983</v>
      </c>
      <c r="I46" s="20">
        <f>'[7]Hela året'!$D47</f>
        <v>4136</v>
      </c>
      <c r="J46" s="20">
        <f>'[8]Hela året'!$F47</f>
        <v>6713</v>
      </c>
      <c r="K46" s="20">
        <f>'[9]Hela året'!$D47</f>
        <v>5424</v>
      </c>
      <c r="L46" s="20">
        <v>5538</v>
      </c>
      <c r="M46" s="20">
        <v>1768</v>
      </c>
      <c r="N46" s="20">
        <v>180</v>
      </c>
      <c r="O46" s="20"/>
      <c r="P46" s="20">
        <v>190</v>
      </c>
      <c r="Q46" s="20">
        <v>280</v>
      </c>
      <c r="R46" s="20">
        <v>755</v>
      </c>
      <c r="S46" s="58">
        <v>365</v>
      </c>
    </row>
    <row r="47" spans="1:19" x14ac:dyDescent="0.2">
      <c r="A47" s="24" t="s">
        <v>38</v>
      </c>
      <c r="B47" s="25">
        <v>6170</v>
      </c>
      <c r="C47" s="20">
        <f>'[1]Hela året'!$D47</f>
        <v>3849</v>
      </c>
      <c r="D47" s="70">
        <f>'[2]Hela året'!$D47</f>
        <v>8932.11</v>
      </c>
      <c r="E47" s="70">
        <f>'[3]Hela året'!$D47</f>
        <v>8245</v>
      </c>
      <c r="F47" s="70">
        <f>'[4]Hela året'!$D47</f>
        <v>6849.76</v>
      </c>
      <c r="G47" s="20">
        <f>'[5]Hela året'!$D48</f>
        <v>6264</v>
      </c>
      <c r="H47" s="20">
        <f>'[6]Hela året'!$D48</f>
        <v>4377</v>
      </c>
      <c r="I47" s="20">
        <f>'[7]Hela året'!$D48</f>
        <v>4535</v>
      </c>
      <c r="J47" s="20">
        <f>'[8]Hela året'!$F48</f>
        <v>9918</v>
      </c>
      <c r="K47" s="20">
        <f>'[9]Hela året'!$D48</f>
        <v>6156</v>
      </c>
      <c r="L47" s="20">
        <v>7694.5</v>
      </c>
      <c r="M47" s="20">
        <v>7481.3</v>
      </c>
      <c r="N47" s="20">
        <v>3669</v>
      </c>
      <c r="O47" s="20">
        <v>12957</v>
      </c>
      <c r="P47" s="20">
        <v>5610</v>
      </c>
      <c r="Q47" s="20">
        <v>6189</v>
      </c>
      <c r="R47" s="20">
        <v>8165.5</v>
      </c>
      <c r="S47" s="58">
        <v>7453</v>
      </c>
    </row>
    <row r="48" spans="1:19" x14ac:dyDescent="0.2">
      <c r="A48" s="24" t="s">
        <v>39</v>
      </c>
      <c r="B48" s="25"/>
      <c r="C48" s="20">
        <f>'[1]Hela året'!$D48</f>
        <v>40</v>
      </c>
      <c r="D48" s="70">
        <f>'[2]Hela året'!$D48</f>
        <v>0</v>
      </c>
      <c r="E48" s="70">
        <f>'[3]Hela året'!$D48</f>
        <v>0</v>
      </c>
      <c r="F48" s="70">
        <f>'[4]Hela året'!$D48</f>
        <v>0</v>
      </c>
      <c r="G48" s="20">
        <f>'[5]Hela året'!$D49</f>
        <v>0</v>
      </c>
      <c r="H48" s="20">
        <f>'[6]Hela året'!$D49</f>
        <v>1500</v>
      </c>
      <c r="I48" s="20">
        <f>'[7]Hela året'!$D49</f>
        <v>0</v>
      </c>
      <c r="J48" s="20">
        <f>'[8]Hela året'!$F49</f>
        <v>33</v>
      </c>
      <c r="K48" s="20">
        <f>'[9]Hela året'!$D49</f>
        <v>0</v>
      </c>
      <c r="L48" s="20"/>
      <c r="M48" s="20"/>
      <c r="N48" s="20"/>
      <c r="O48" s="20">
        <v>1255</v>
      </c>
      <c r="P48" s="20"/>
      <c r="Q48" s="20"/>
      <c r="R48" s="20"/>
      <c r="S48" s="58"/>
    </row>
    <row r="49" spans="1:19" x14ac:dyDescent="0.2">
      <c r="A49" s="24" t="s">
        <v>40</v>
      </c>
      <c r="B49" s="25"/>
      <c r="C49" s="20">
        <f>'[1]Hela året'!$D49</f>
        <v>0</v>
      </c>
      <c r="D49" s="70">
        <f>'[2]Hela året'!$D49</f>
        <v>0</v>
      </c>
      <c r="E49" s="70">
        <f>'[3]Hela året'!$D49</f>
        <v>0</v>
      </c>
      <c r="F49" s="70">
        <f>'[4]Hela året'!$D49</f>
        <v>0</v>
      </c>
      <c r="G49" s="20">
        <f>'[5]Hela året'!$D50</f>
        <v>0</v>
      </c>
      <c r="H49" s="20">
        <f>'[6]Hela året'!$D50</f>
        <v>0</v>
      </c>
      <c r="I49" s="20">
        <f>'[7]Hela året'!$D50</f>
        <v>0</v>
      </c>
      <c r="J49" s="20">
        <f>'[8]Hela året'!$F50</f>
        <v>0</v>
      </c>
      <c r="K49" s="20">
        <f>'[9]Hela året'!$D50</f>
        <v>0</v>
      </c>
      <c r="L49" s="20"/>
      <c r="M49" s="20"/>
      <c r="N49" s="20"/>
      <c r="O49" s="20"/>
      <c r="P49" s="20"/>
      <c r="Q49" s="20"/>
      <c r="R49" s="20">
        <v>1280</v>
      </c>
      <c r="S49" s="58"/>
    </row>
    <row r="50" spans="1:19" x14ac:dyDescent="0.2">
      <c r="A50" s="24" t="s">
        <v>41</v>
      </c>
      <c r="B50" s="25"/>
      <c r="C50" s="20">
        <f>'[1]Hela året'!$D50</f>
        <v>0</v>
      </c>
      <c r="D50" s="70">
        <f>'[2]Hela året'!$D50</f>
        <v>0</v>
      </c>
      <c r="E50" s="70">
        <f>'[3]Hela året'!$D50</f>
        <v>0</v>
      </c>
      <c r="F50" s="70">
        <f>'[4]Hela året'!$D50</f>
        <v>0</v>
      </c>
      <c r="G50" s="20">
        <f>'[5]Hela året'!$D51</f>
        <v>0</v>
      </c>
      <c r="H50" s="20">
        <f>'[6]Hela året'!$D51</f>
        <v>0</v>
      </c>
      <c r="I50" s="20">
        <f>'[7]Hela året'!$D51</f>
        <v>0</v>
      </c>
      <c r="J50" s="20">
        <f>'[8]Hela året'!$F51</f>
        <v>0</v>
      </c>
      <c r="K50" s="20">
        <f>'[9]Hela året'!$D51</f>
        <v>0</v>
      </c>
      <c r="L50" s="20"/>
      <c r="M50" s="20"/>
      <c r="N50" s="20"/>
      <c r="O50" s="20"/>
      <c r="P50" s="20"/>
      <c r="Q50" s="20"/>
      <c r="R50" s="20"/>
      <c r="S50" s="58"/>
    </row>
    <row r="51" spans="1:19" x14ac:dyDescent="0.2">
      <c r="A51" s="24" t="s">
        <v>42</v>
      </c>
      <c r="B51" s="25"/>
      <c r="C51" s="20">
        <f>'[1]Hela året'!$D51</f>
        <v>0</v>
      </c>
      <c r="D51" s="70">
        <f>'[2]Hela året'!$D51</f>
        <v>0</v>
      </c>
      <c r="E51" s="70">
        <f>'[3]Hela året'!$D51</f>
        <v>0</v>
      </c>
      <c r="F51" s="70">
        <f>'[4]Hela året'!$D51</f>
        <v>0</v>
      </c>
      <c r="G51" s="20">
        <f>'[5]Hela året'!$D52</f>
        <v>0</v>
      </c>
      <c r="H51" s="20">
        <f>'[6]Hela året'!$D52</f>
        <v>0</v>
      </c>
      <c r="I51" s="20">
        <f>'[7]Hela året'!$D52</f>
        <v>0</v>
      </c>
      <c r="J51" s="20">
        <f>'[8]Hela året'!$F52</f>
        <v>0</v>
      </c>
      <c r="K51" s="20">
        <f>'[9]Hela året'!$D52</f>
        <v>40</v>
      </c>
      <c r="L51" s="20">
        <v>44.5</v>
      </c>
      <c r="M51" s="20"/>
      <c r="N51" s="20"/>
      <c r="O51" s="20"/>
      <c r="P51" s="20"/>
      <c r="Q51" s="20"/>
      <c r="R51" s="20">
        <v>20</v>
      </c>
      <c r="S51" s="58"/>
    </row>
    <row r="52" spans="1:19" x14ac:dyDescent="0.2">
      <c r="A52" s="24" t="s">
        <v>43</v>
      </c>
      <c r="B52" s="25"/>
      <c r="C52" s="20">
        <f>'[1]Hela året'!$D52</f>
        <v>0</v>
      </c>
      <c r="D52" s="70">
        <f>'[2]Hela året'!$D52</f>
        <v>0</v>
      </c>
      <c r="E52" s="70">
        <f>'[3]Hela året'!$D52</f>
        <v>0</v>
      </c>
      <c r="F52" s="70">
        <f>'[4]Hela året'!$D52</f>
        <v>0</v>
      </c>
      <c r="G52" s="20">
        <f>'[5]Hela året'!$D53</f>
        <v>0</v>
      </c>
      <c r="H52" s="20">
        <f>'[6]Hela året'!$D53</f>
        <v>0</v>
      </c>
      <c r="I52" s="20">
        <f>'[7]Hela året'!$D53</f>
        <v>0</v>
      </c>
      <c r="J52" s="20">
        <f>'[8]Hela året'!$F53</f>
        <v>0</v>
      </c>
      <c r="K52" s="20">
        <f>'[9]Hela året'!$D53</f>
        <v>0</v>
      </c>
      <c r="L52" s="20"/>
      <c r="M52" s="20"/>
      <c r="N52" s="20"/>
      <c r="O52" s="20"/>
      <c r="P52" s="20"/>
      <c r="Q52" s="20"/>
      <c r="R52" s="20"/>
      <c r="S52" s="58"/>
    </row>
    <row r="53" spans="1:19" x14ac:dyDescent="0.2">
      <c r="A53" s="24" t="s">
        <v>91</v>
      </c>
      <c r="B53" s="25"/>
      <c r="C53" s="20">
        <f>'[1]Hela året'!$D53</f>
        <v>0</v>
      </c>
      <c r="D53" s="70">
        <f>'[2]Hela året'!$D53</f>
        <v>0</v>
      </c>
      <c r="E53" s="70">
        <f>'[3]Hela året'!$D53</f>
        <v>0</v>
      </c>
      <c r="F53" s="70">
        <f>'[4]Hela året'!$D53</f>
        <v>0</v>
      </c>
      <c r="G53" s="20">
        <f>'[5]Hela året'!$D54</f>
        <v>0</v>
      </c>
      <c r="H53" s="20">
        <f>'[6]Hela året'!$D54</f>
        <v>0</v>
      </c>
      <c r="I53" s="20">
        <f>'[7]Hela året'!$D54</f>
        <v>0</v>
      </c>
      <c r="J53" s="20">
        <f>'[8]Hela året'!$F54</f>
        <v>0</v>
      </c>
      <c r="K53" s="20">
        <f>'[9]Hela året'!$D54</f>
        <v>0</v>
      </c>
      <c r="L53" s="20"/>
      <c r="M53" s="20"/>
      <c r="N53" s="20"/>
      <c r="O53" s="20"/>
      <c r="P53" s="20"/>
      <c r="Q53" s="20"/>
      <c r="R53" s="20"/>
      <c r="S53" s="58"/>
    </row>
    <row r="54" spans="1:19" x14ac:dyDescent="0.2">
      <c r="A54" s="24" t="s">
        <v>44</v>
      </c>
      <c r="B54" s="25"/>
      <c r="C54" s="20">
        <f>'[1]Hela året'!$D54</f>
        <v>0</v>
      </c>
      <c r="D54" s="70">
        <f>'[2]Hela året'!$D54</f>
        <v>0</v>
      </c>
      <c r="E54" s="70">
        <f>'[3]Hela året'!$D54</f>
        <v>0</v>
      </c>
      <c r="F54" s="70">
        <f>'[4]Hela året'!$D54</f>
        <v>0</v>
      </c>
      <c r="G54" s="20">
        <f>'[5]Hela året'!$D55</f>
        <v>0</v>
      </c>
      <c r="H54" s="20">
        <f>'[6]Hela året'!$D55</f>
        <v>0</v>
      </c>
      <c r="I54" s="20">
        <f>'[7]Hela året'!$D55</f>
        <v>0</v>
      </c>
      <c r="J54" s="20">
        <f>'[8]Hela året'!$F55</f>
        <v>0</v>
      </c>
      <c r="K54" s="20">
        <f>'[9]Hela året'!$D55</f>
        <v>0</v>
      </c>
      <c r="L54" s="20"/>
      <c r="M54" s="20"/>
      <c r="N54" s="20"/>
      <c r="O54" s="20"/>
      <c r="P54" s="20"/>
      <c r="Q54" s="20"/>
      <c r="R54" s="20"/>
      <c r="S54" s="58"/>
    </row>
    <row r="55" spans="1:19" x14ac:dyDescent="0.2">
      <c r="A55" s="24" t="s">
        <v>45</v>
      </c>
      <c r="B55" s="25"/>
      <c r="C55" s="20">
        <f>'[1]Hela året'!$D55</f>
        <v>0</v>
      </c>
      <c r="D55" s="70">
        <f>'[2]Hela året'!$D55</f>
        <v>1125</v>
      </c>
      <c r="E55" s="70">
        <f>'[3]Hela året'!$D55</f>
        <v>600</v>
      </c>
      <c r="F55" s="70">
        <f>'[4]Hela året'!$D55</f>
        <v>750</v>
      </c>
      <c r="G55" s="20">
        <f>'[5]Hela året'!$D56</f>
        <v>750</v>
      </c>
      <c r="H55" s="20">
        <f>'[6]Hela året'!$D56</f>
        <v>750</v>
      </c>
      <c r="I55" s="20">
        <f>'[7]Hela året'!$D56</f>
        <v>750</v>
      </c>
      <c r="J55" s="20">
        <f>'[8]Hela året'!$F56</f>
        <v>675</v>
      </c>
      <c r="K55" s="20">
        <f>'[9]Hela året'!$D56</f>
        <v>675</v>
      </c>
      <c r="L55" s="20">
        <v>675</v>
      </c>
      <c r="M55" s="20">
        <v>675</v>
      </c>
      <c r="N55" s="20">
        <v>2033</v>
      </c>
      <c r="O55" s="20">
        <v>1190</v>
      </c>
      <c r="P55" s="20">
        <v>1990</v>
      </c>
      <c r="Q55" s="20">
        <v>1000</v>
      </c>
      <c r="R55" s="20">
        <v>1068</v>
      </c>
      <c r="S55" s="58"/>
    </row>
    <row r="56" spans="1:19" x14ac:dyDescent="0.2">
      <c r="A56" s="24" t="s">
        <v>46</v>
      </c>
      <c r="B56" s="25"/>
      <c r="C56" s="20">
        <f>'[1]Hela året'!$D56</f>
        <v>0</v>
      </c>
      <c r="D56" s="70">
        <f>'[2]Hela året'!$D56</f>
        <v>0</v>
      </c>
      <c r="E56" s="70">
        <f>'[3]Hela året'!$D56</f>
        <v>0</v>
      </c>
      <c r="F56" s="70">
        <f>'[4]Hela året'!$D56</f>
        <v>0</v>
      </c>
      <c r="G56" s="20">
        <f>'[5]Hela året'!$D57</f>
        <v>0</v>
      </c>
      <c r="H56" s="20">
        <f>'[6]Hela året'!$D57</f>
        <v>0</v>
      </c>
      <c r="I56" s="20">
        <f>'[7]Hela året'!$D57</f>
        <v>0</v>
      </c>
      <c r="J56" s="20">
        <f>'[8]Hela året'!$F57</f>
        <v>0</v>
      </c>
      <c r="K56" s="20">
        <f>'[9]Hela året'!$D57</f>
        <v>0</v>
      </c>
      <c r="L56" s="20"/>
      <c r="M56" s="20"/>
      <c r="N56" s="20"/>
      <c r="O56" s="20"/>
      <c r="P56" s="20"/>
      <c r="Q56" s="20"/>
      <c r="R56" s="20"/>
      <c r="S56" s="58"/>
    </row>
    <row r="57" spans="1:19" x14ac:dyDescent="0.2">
      <c r="A57" s="24" t="s">
        <v>47</v>
      </c>
      <c r="B57" s="25">
        <v>6630</v>
      </c>
      <c r="C57" s="20">
        <f>'[1]Hela året'!$D57</f>
        <v>5845</v>
      </c>
      <c r="D57" s="70">
        <f>'[2]Hela året'!$D57</f>
        <v>8840</v>
      </c>
      <c r="E57" s="70">
        <f>'[3]Hela året'!$D57</f>
        <v>3150</v>
      </c>
      <c r="F57" s="70">
        <f>'[4]Hela året'!$D57</f>
        <v>3240</v>
      </c>
      <c r="G57" s="20">
        <f>'[5]Hela året'!$D58</f>
        <v>4590</v>
      </c>
      <c r="H57" s="20">
        <f>'[6]Hela året'!$D58</f>
        <v>4320</v>
      </c>
      <c r="I57" s="20">
        <f>'[7]Hela året'!$D58</f>
        <v>2310</v>
      </c>
      <c r="J57" s="20">
        <f>'[8]Hela året'!$F58</f>
        <v>4320</v>
      </c>
      <c r="K57" s="20">
        <f>'[9]Hela året'!$D58</f>
        <v>5040</v>
      </c>
      <c r="L57" s="20">
        <v>3240</v>
      </c>
      <c r="M57" s="20">
        <v>5190</v>
      </c>
      <c r="N57" s="20">
        <v>1480</v>
      </c>
      <c r="O57" s="20">
        <v>2600</v>
      </c>
      <c r="P57" s="20">
        <v>2220</v>
      </c>
      <c r="Q57" s="20">
        <v>1840</v>
      </c>
      <c r="R57" s="20">
        <v>3127</v>
      </c>
      <c r="S57" s="58">
        <v>3314</v>
      </c>
    </row>
    <row r="58" spans="1:19" x14ac:dyDescent="0.2">
      <c r="A58" s="24" t="s">
        <v>107</v>
      </c>
      <c r="B58" s="35"/>
      <c r="C58" s="20">
        <f>'[1]Hela året'!$D58</f>
        <v>0</v>
      </c>
      <c r="D58" s="70">
        <f>'[2]Hela året'!$D58</f>
        <v>0</v>
      </c>
      <c r="E58" s="70">
        <f>'[3]Hela året'!$D58</f>
        <v>0</v>
      </c>
      <c r="F58" s="70">
        <f>'[4]Hela året'!$D58</f>
        <v>0</v>
      </c>
      <c r="G58" s="20">
        <f>'[5]Hela året'!$D59</f>
        <v>0</v>
      </c>
      <c r="H58" s="20">
        <f>'[6]Hela året'!$D59</f>
        <v>0</v>
      </c>
      <c r="I58" s="20">
        <f>'[7]Hela året'!$D59</f>
        <v>0</v>
      </c>
      <c r="J58" s="20">
        <f>'[8]Hela året'!$F59</f>
        <v>0</v>
      </c>
      <c r="K58" s="20">
        <f>'[9]Hela året'!$D59</f>
        <v>6390</v>
      </c>
      <c r="L58" s="20"/>
      <c r="M58" s="20"/>
      <c r="N58" s="20"/>
      <c r="O58" s="20"/>
      <c r="P58" s="20"/>
      <c r="Q58" s="20"/>
      <c r="R58" s="20"/>
      <c r="S58" s="58"/>
    </row>
    <row r="59" spans="1:19" ht="10.8" thickBot="1" x14ac:dyDescent="0.25">
      <c r="A59" s="24" t="s">
        <v>48</v>
      </c>
      <c r="B59" s="35"/>
      <c r="C59" s="20">
        <f>'[1]Hela året'!$D59</f>
        <v>225</v>
      </c>
      <c r="D59" s="70">
        <f>'[2]Hela året'!$D59</f>
        <v>0</v>
      </c>
      <c r="E59" s="70">
        <f>'[3]Hela året'!$D59</f>
        <v>0</v>
      </c>
      <c r="F59" s="70">
        <f>'[4]Hela året'!$D59</f>
        <v>0</v>
      </c>
      <c r="G59" s="20">
        <f>'[5]Hela året'!$D60</f>
        <v>0</v>
      </c>
      <c r="H59" s="20">
        <f>'[6]Hela året'!$D60</f>
        <v>692</v>
      </c>
      <c r="I59" s="20">
        <f>'[7]Hela året'!$D60</f>
        <v>400</v>
      </c>
      <c r="J59" s="20">
        <f>'[8]Hela året'!$F60</f>
        <v>458.5</v>
      </c>
      <c r="K59" s="20">
        <f>'[9]Hela året'!$D60</f>
        <v>310</v>
      </c>
      <c r="L59" s="20">
        <v>355</v>
      </c>
      <c r="M59" s="20"/>
      <c r="N59" s="20">
        <v>310</v>
      </c>
      <c r="O59" s="20">
        <v>310</v>
      </c>
      <c r="P59" s="20">
        <v>310</v>
      </c>
      <c r="Q59" s="20">
        <v>290</v>
      </c>
      <c r="R59" s="20"/>
      <c r="S59" s="58"/>
    </row>
    <row r="60" spans="1:19" ht="10.8" thickBot="1" x14ac:dyDescent="0.25">
      <c r="A60" s="29" t="s">
        <v>49</v>
      </c>
      <c r="B60" s="30">
        <f t="shared" ref="B60:S60" si="3">SUM(B22:B59)</f>
        <v>23580</v>
      </c>
      <c r="C60" s="10">
        <f t="shared" ref="C60" si="4">SUM(C22:C59)</f>
        <v>18770</v>
      </c>
      <c r="D60" s="10">
        <f t="shared" ref="D60" si="5">SUM(D22:D59)</f>
        <v>40543.21</v>
      </c>
      <c r="E60" s="10">
        <f t="shared" ref="E60" si="6">SUM(E22:E59)</f>
        <v>21419.15</v>
      </c>
      <c r="F60" s="10">
        <f t="shared" si="3"/>
        <v>21353.309999999998</v>
      </c>
      <c r="G60" s="10">
        <f t="shared" si="3"/>
        <v>27782.35</v>
      </c>
      <c r="H60" s="10">
        <f t="shared" si="3"/>
        <v>26959.4</v>
      </c>
      <c r="I60" s="10">
        <f t="shared" si="3"/>
        <v>32468.5</v>
      </c>
      <c r="J60" s="10">
        <f t="shared" si="3"/>
        <v>35087.5</v>
      </c>
      <c r="K60" s="10">
        <f t="shared" si="3"/>
        <v>33705.5</v>
      </c>
      <c r="L60" s="10">
        <f t="shared" si="3"/>
        <v>24951</v>
      </c>
      <c r="M60" s="10">
        <f t="shared" si="3"/>
        <v>31063.599999999999</v>
      </c>
      <c r="N60" s="10">
        <f t="shared" si="3"/>
        <v>19710.5</v>
      </c>
      <c r="O60" s="10">
        <f t="shared" si="3"/>
        <v>33890.5</v>
      </c>
      <c r="P60" s="10">
        <f t="shared" si="3"/>
        <v>20885</v>
      </c>
      <c r="Q60" s="10">
        <f t="shared" si="3"/>
        <v>16139</v>
      </c>
      <c r="R60" s="59">
        <f t="shared" si="3"/>
        <v>26482.5</v>
      </c>
      <c r="S60" s="30">
        <f t="shared" si="3"/>
        <v>22826</v>
      </c>
    </row>
    <row r="61" spans="1:19" ht="10.8" thickBot="1" x14ac:dyDescent="0.25">
      <c r="A61" s="37"/>
      <c r="B61" s="35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60"/>
      <c r="S61" s="35"/>
    </row>
    <row r="62" spans="1:19" ht="10.8" thickBot="1" x14ac:dyDescent="0.25">
      <c r="A62" s="29" t="s">
        <v>50</v>
      </c>
      <c r="B62" s="30">
        <f t="shared" ref="B62:S62" si="7">SUM(B20-B60)</f>
        <v>440</v>
      </c>
      <c r="C62" s="10">
        <f t="shared" ref="C62" si="8">SUM(C20-C60)</f>
        <v>135</v>
      </c>
      <c r="D62" s="10">
        <f t="shared" ref="D62" si="9">SUM(D20-D60)</f>
        <v>-4042.7200000000012</v>
      </c>
      <c r="E62" s="10">
        <f t="shared" ref="E62" si="10">SUM(E20-E60)</f>
        <v>-779.15000000000146</v>
      </c>
      <c r="F62" s="10">
        <f t="shared" ref="F62:K62" si="11">SUM(F20-F60)</f>
        <v>-1528.3099999999977</v>
      </c>
      <c r="G62" s="10">
        <f t="shared" si="11"/>
        <v>2862.6500000000015</v>
      </c>
      <c r="H62" s="10">
        <f t="shared" si="11"/>
        <v>3025.5999999999985</v>
      </c>
      <c r="I62" s="10">
        <f t="shared" si="11"/>
        <v>-9643.5</v>
      </c>
      <c r="J62" s="10">
        <f t="shared" si="11"/>
        <v>-4919.5</v>
      </c>
      <c r="K62" s="10">
        <f t="shared" si="11"/>
        <v>-2980.5</v>
      </c>
      <c r="L62" s="10">
        <f t="shared" si="7"/>
        <v>1206</v>
      </c>
      <c r="M62" s="10">
        <f t="shared" si="7"/>
        <v>1408.4000000000015</v>
      </c>
      <c r="N62" s="10">
        <f t="shared" si="7"/>
        <v>6266.5</v>
      </c>
      <c r="O62" s="10">
        <f t="shared" si="7"/>
        <v>-5129.0299999999988</v>
      </c>
      <c r="P62" s="10">
        <f t="shared" si="7"/>
        <v>9937.5</v>
      </c>
      <c r="Q62" s="10">
        <f t="shared" si="7"/>
        <v>5979</v>
      </c>
      <c r="R62" s="59">
        <f t="shared" si="7"/>
        <v>-867.5</v>
      </c>
      <c r="S62" s="30">
        <f t="shared" si="7"/>
        <v>-91</v>
      </c>
    </row>
    <row r="63" spans="1:19" x14ac:dyDescent="0.2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</row>
    <row r="64" spans="1:19" ht="13.2" x14ac:dyDescent="0.25">
      <c r="B64"/>
      <c r="C64" s="38"/>
      <c r="D64"/>
      <c r="E64"/>
      <c r="F64"/>
      <c r="G64"/>
      <c r="H64"/>
      <c r="I64"/>
      <c r="J64"/>
      <c r="K64"/>
      <c r="L64" s="38"/>
      <c r="M64" s="38"/>
      <c r="N64" s="38"/>
      <c r="O64" s="38"/>
      <c r="P64" s="38"/>
      <c r="Q64" s="38"/>
      <c r="R64" s="38"/>
      <c r="S64" s="38"/>
    </row>
    <row r="65" spans="2:19" ht="13.2" x14ac:dyDescent="0.25">
      <c r="B65"/>
      <c r="C65" s="38"/>
      <c r="D65"/>
      <c r="E65"/>
      <c r="F65"/>
      <c r="G65"/>
      <c r="H65"/>
      <c r="I65"/>
      <c r="J65"/>
      <c r="K65"/>
      <c r="L65" s="38"/>
      <c r="M65" s="38"/>
      <c r="N65" s="38"/>
      <c r="O65" s="38"/>
      <c r="P65" s="38"/>
      <c r="Q65" s="38"/>
      <c r="R65" s="38"/>
      <c r="S65" s="38"/>
    </row>
    <row r="66" spans="2:19" ht="13.2" x14ac:dyDescent="0.25">
      <c r="B66"/>
      <c r="C66" s="38"/>
      <c r="D66"/>
      <c r="E66"/>
      <c r="F66"/>
      <c r="G66"/>
      <c r="H66"/>
      <c r="I66"/>
      <c r="J66"/>
      <c r="K66"/>
      <c r="L66" s="38"/>
      <c r="M66" s="38"/>
      <c r="N66" s="38"/>
      <c r="O66" s="38"/>
      <c r="P66" s="38"/>
      <c r="Q66" s="38"/>
      <c r="R66" s="38"/>
      <c r="S66" s="38"/>
    </row>
    <row r="67" spans="2:19" ht="13.2" x14ac:dyDescent="0.25">
      <c r="B67"/>
      <c r="C67" s="38"/>
      <c r="D67"/>
      <c r="E67"/>
      <c r="F67"/>
      <c r="G67"/>
      <c r="H67"/>
      <c r="I67"/>
      <c r="J67"/>
      <c r="K67"/>
      <c r="L67" s="38"/>
      <c r="M67" s="38"/>
      <c r="N67" s="38"/>
      <c r="O67" s="38"/>
      <c r="P67" s="38"/>
      <c r="Q67" s="38"/>
      <c r="R67" s="38"/>
      <c r="S67" s="38"/>
    </row>
    <row r="68" spans="2:19" ht="13.2" x14ac:dyDescent="0.25">
      <c r="B68"/>
      <c r="C68" s="38"/>
      <c r="D68"/>
      <c r="E68"/>
      <c r="F68"/>
      <c r="G68"/>
      <c r="H68"/>
      <c r="I68"/>
      <c r="J68"/>
      <c r="K68"/>
      <c r="L68" s="38"/>
      <c r="M68" s="38"/>
      <c r="N68" s="38"/>
      <c r="O68" s="38"/>
      <c r="P68" s="38"/>
      <c r="Q68" s="38"/>
      <c r="R68" s="38"/>
      <c r="S68" s="38"/>
    </row>
    <row r="69" spans="2:19" ht="13.2" x14ac:dyDescent="0.25">
      <c r="B69"/>
      <c r="C69" s="38"/>
      <c r="D69"/>
      <c r="E69"/>
      <c r="F69"/>
      <c r="G69"/>
      <c r="H69"/>
      <c r="I69"/>
      <c r="J69"/>
      <c r="K69"/>
      <c r="L69" s="38"/>
      <c r="M69" s="38"/>
      <c r="N69" s="38"/>
      <c r="O69" s="38"/>
      <c r="P69" s="38"/>
      <c r="Q69" s="38"/>
      <c r="R69" s="38"/>
      <c r="S69" s="38"/>
    </row>
    <row r="70" spans="2:19" ht="13.2" x14ac:dyDescent="0.25">
      <c r="B70"/>
      <c r="C70" s="38"/>
      <c r="D70"/>
      <c r="E70"/>
      <c r="F70"/>
      <c r="G70"/>
      <c r="H70"/>
      <c r="I70"/>
      <c r="J70"/>
      <c r="K70"/>
      <c r="L70" s="38"/>
      <c r="M70" s="38"/>
      <c r="N70" s="38"/>
      <c r="O70" s="38"/>
      <c r="P70" s="38"/>
      <c r="Q70" s="38"/>
      <c r="R70" s="38"/>
      <c r="S70" s="38"/>
    </row>
    <row r="71" spans="2:19" ht="13.2" x14ac:dyDescent="0.25">
      <c r="B71"/>
      <c r="C71" s="38"/>
      <c r="D71"/>
      <c r="E71"/>
      <c r="F71"/>
      <c r="G71"/>
      <c r="H71"/>
      <c r="I71"/>
      <c r="J71"/>
      <c r="K71"/>
      <c r="L71" s="38"/>
      <c r="M71" s="38"/>
      <c r="N71" s="38"/>
      <c r="O71" s="38"/>
      <c r="P71" s="38"/>
      <c r="Q71" s="38"/>
      <c r="R71" s="38"/>
      <c r="S71" s="38"/>
    </row>
    <row r="72" spans="2:19" ht="13.2" x14ac:dyDescent="0.25">
      <c r="B72"/>
      <c r="C72" s="38"/>
      <c r="D72"/>
      <c r="E72"/>
      <c r="F72"/>
      <c r="G72"/>
      <c r="H72"/>
      <c r="I72"/>
      <c r="J72"/>
      <c r="K72"/>
      <c r="L72" s="38"/>
      <c r="M72" s="38"/>
      <c r="N72" s="38"/>
      <c r="O72" s="38"/>
      <c r="P72" s="38"/>
      <c r="Q72" s="38"/>
      <c r="R72" s="38"/>
      <c r="S72" s="38"/>
    </row>
    <row r="73" spans="2:19" x14ac:dyDescent="0.2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</row>
    <row r="74" spans="2:19" x14ac:dyDescent="0.2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</row>
    <row r="75" spans="2:19" x14ac:dyDescent="0.2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</row>
    <row r="76" spans="2:19" x14ac:dyDescent="0.2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</row>
    <row r="77" spans="2:19" x14ac:dyDescent="0.2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</row>
    <row r="78" spans="2:19" x14ac:dyDescent="0.2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</row>
    <row r="79" spans="2:19" x14ac:dyDescent="0.2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</row>
    <row r="80" spans="2:19" x14ac:dyDescent="0.2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</row>
    <row r="81" spans="2:19" x14ac:dyDescent="0.2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</row>
    <row r="82" spans="2:19" x14ac:dyDescent="0.2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</row>
    <row r="83" spans="2:19" x14ac:dyDescent="0.2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</row>
    <row r="84" spans="2:19" x14ac:dyDescent="0.2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</row>
    <row r="85" spans="2:19" x14ac:dyDescent="0.2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</row>
    <row r="86" spans="2:19" x14ac:dyDescent="0.2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</row>
    <row r="87" spans="2:19" x14ac:dyDescent="0.2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</row>
    <row r="88" spans="2:19" x14ac:dyDescent="0.2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</row>
    <row r="89" spans="2:19" x14ac:dyDescent="0.2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</row>
    <row r="90" spans="2:19" x14ac:dyDescent="0.2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</row>
    <row r="91" spans="2:19" x14ac:dyDescent="0.2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</row>
    <row r="92" spans="2:19" x14ac:dyDescent="0.2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</row>
    <row r="93" spans="2:19" x14ac:dyDescent="0.2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</row>
    <row r="94" spans="2:19" x14ac:dyDescent="0.2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</row>
    <row r="95" spans="2:19" x14ac:dyDescent="0.2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</row>
    <row r="96" spans="2:19" x14ac:dyDescent="0.2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</row>
    <row r="97" spans="2:19" x14ac:dyDescent="0.2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</row>
    <row r="98" spans="2:19" x14ac:dyDescent="0.2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</row>
    <row r="99" spans="2:19" x14ac:dyDescent="0.2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</row>
    <row r="100" spans="2:19" x14ac:dyDescent="0.2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</row>
    <row r="101" spans="2:19" x14ac:dyDescent="0.2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</row>
    <row r="102" spans="2:19" x14ac:dyDescent="0.2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</row>
    <row r="103" spans="2:19" x14ac:dyDescent="0.2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</row>
    <row r="104" spans="2:19" x14ac:dyDescent="0.2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</row>
    <row r="105" spans="2:19" x14ac:dyDescent="0.2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</row>
    <row r="106" spans="2:19" x14ac:dyDescent="0.2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</row>
    <row r="107" spans="2:19" x14ac:dyDescent="0.2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</row>
    <row r="108" spans="2:19" x14ac:dyDescent="0.2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</row>
    <row r="109" spans="2:19" x14ac:dyDescent="0.2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</row>
    <row r="110" spans="2:19" x14ac:dyDescent="0.2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</row>
    <row r="111" spans="2:19" x14ac:dyDescent="0.2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</row>
    <row r="112" spans="2:19" x14ac:dyDescent="0.2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</row>
    <row r="113" spans="2:19" x14ac:dyDescent="0.2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</row>
    <row r="114" spans="2:19" x14ac:dyDescent="0.2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</row>
    <row r="115" spans="2:19" x14ac:dyDescent="0.2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</row>
    <row r="116" spans="2:19" x14ac:dyDescent="0.2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</row>
    <row r="117" spans="2:19" x14ac:dyDescent="0.2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</row>
    <row r="118" spans="2:19" x14ac:dyDescent="0.2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</row>
    <row r="119" spans="2:19" x14ac:dyDescent="0.2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</row>
    <row r="120" spans="2:19" x14ac:dyDescent="0.2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</row>
    <row r="121" spans="2:19" x14ac:dyDescent="0.2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</row>
    <row r="122" spans="2:19" x14ac:dyDescent="0.2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</row>
    <row r="123" spans="2:19" x14ac:dyDescent="0.2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</row>
    <row r="124" spans="2:19" x14ac:dyDescent="0.2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</row>
    <row r="125" spans="2:19" x14ac:dyDescent="0.2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</row>
    <row r="126" spans="2:19" x14ac:dyDescent="0.2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</row>
    <row r="127" spans="2:19" x14ac:dyDescent="0.2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</row>
    <row r="128" spans="2:19" x14ac:dyDescent="0.2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</row>
    <row r="129" spans="2:19" x14ac:dyDescent="0.2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</row>
    <row r="130" spans="2:19" x14ac:dyDescent="0.2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</row>
    <row r="131" spans="2:19" x14ac:dyDescent="0.2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</row>
    <row r="132" spans="2:19" x14ac:dyDescent="0.2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</row>
    <row r="133" spans="2:19" x14ac:dyDescent="0.2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</row>
    <row r="134" spans="2:19" x14ac:dyDescent="0.2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</row>
    <row r="135" spans="2:19" x14ac:dyDescent="0.2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</row>
    <row r="136" spans="2:19" x14ac:dyDescent="0.2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</row>
    <row r="137" spans="2:19" x14ac:dyDescent="0.2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</row>
    <row r="138" spans="2:19" x14ac:dyDescent="0.2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</row>
    <row r="139" spans="2:19" x14ac:dyDescent="0.2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</row>
    <row r="140" spans="2:19" x14ac:dyDescent="0.2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</row>
    <row r="141" spans="2:19" x14ac:dyDescent="0.2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</row>
    <row r="142" spans="2:19" x14ac:dyDescent="0.2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</row>
    <row r="143" spans="2:19" x14ac:dyDescent="0.2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</row>
    <row r="144" spans="2:19" x14ac:dyDescent="0.2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</row>
    <row r="145" spans="2:19" x14ac:dyDescent="0.2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</row>
    <row r="146" spans="2:19" x14ac:dyDescent="0.2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</row>
    <row r="147" spans="2:19" x14ac:dyDescent="0.2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</row>
    <row r="148" spans="2:19" x14ac:dyDescent="0.2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</row>
    <row r="149" spans="2:19" x14ac:dyDescent="0.2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</row>
    <row r="150" spans="2:19" x14ac:dyDescent="0.2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</row>
    <row r="151" spans="2:19" x14ac:dyDescent="0.2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</row>
    <row r="152" spans="2:19" x14ac:dyDescent="0.2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</row>
    <row r="153" spans="2:19" x14ac:dyDescent="0.2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</row>
    <row r="154" spans="2:19" x14ac:dyDescent="0.2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</row>
    <row r="155" spans="2:19" x14ac:dyDescent="0.2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</row>
    <row r="156" spans="2:19" x14ac:dyDescent="0.2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</row>
    <row r="157" spans="2:19" x14ac:dyDescent="0.2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</row>
    <row r="158" spans="2:19" x14ac:dyDescent="0.2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</row>
    <row r="159" spans="2:19" x14ac:dyDescent="0.2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</row>
    <row r="160" spans="2:19" x14ac:dyDescent="0.2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</row>
    <row r="161" spans="2:19" x14ac:dyDescent="0.2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</row>
    <row r="162" spans="2:19" x14ac:dyDescent="0.2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</row>
    <row r="163" spans="2:19" x14ac:dyDescent="0.2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</row>
    <row r="164" spans="2:19" x14ac:dyDescent="0.2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</row>
    <row r="165" spans="2:19" x14ac:dyDescent="0.2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</row>
    <row r="166" spans="2:19" x14ac:dyDescent="0.2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</row>
    <row r="167" spans="2:19" x14ac:dyDescent="0.2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</row>
    <row r="168" spans="2:19" x14ac:dyDescent="0.2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</row>
    <row r="169" spans="2:19" x14ac:dyDescent="0.2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</row>
    <row r="170" spans="2:19" x14ac:dyDescent="0.2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</row>
    <row r="171" spans="2:19" x14ac:dyDescent="0.2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</row>
    <row r="172" spans="2:19" x14ac:dyDescent="0.2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</row>
    <row r="173" spans="2:19" x14ac:dyDescent="0.2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</row>
    <row r="174" spans="2:19" x14ac:dyDescent="0.2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</row>
    <row r="175" spans="2:19" x14ac:dyDescent="0.2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</row>
    <row r="176" spans="2:19" x14ac:dyDescent="0.2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</row>
    <row r="177" spans="2:19" x14ac:dyDescent="0.2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</row>
    <row r="178" spans="2:19" x14ac:dyDescent="0.2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</row>
    <row r="179" spans="2:19" x14ac:dyDescent="0.2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</row>
    <row r="180" spans="2:19" x14ac:dyDescent="0.2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</row>
    <row r="181" spans="2:19" x14ac:dyDescent="0.2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</row>
    <row r="182" spans="2:19" x14ac:dyDescent="0.2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</row>
    <row r="183" spans="2:19" x14ac:dyDescent="0.2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</row>
    <row r="184" spans="2:19" x14ac:dyDescent="0.2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</row>
    <row r="185" spans="2:19" x14ac:dyDescent="0.2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</row>
    <row r="186" spans="2:19" x14ac:dyDescent="0.2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</row>
    <row r="187" spans="2:19" x14ac:dyDescent="0.2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</row>
    <row r="188" spans="2:19" x14ac:dyDescent="0.2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</row>
    <row r="189" spans="2:19" x14ac:dyDescent="0.2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</row>
    <row r="190" spans="2:19" x14ac:dyDescent="0.2">
      <c r="B190" s="38"/>
      <c r="L190" s="38"/>
      <c r="M190" s="38"/>
      <c r="N190" s="38"/>
      <c r="O190" s="38"/>
      <c r="P190" s="38"/>
      <c r="Q190" s="38"/>
      <c r="R190" s="38"/>
      <c r="S190" s="38"/>
    </row>
    <row r="191" spans="2:19" x14ac:dyDescent="0.2">
      <c r="B191" s="38"/>
      <c r="L191" s="38"/>
      <c r="M191" s="38"/>
      <c r="N191" s="38"/>
      <c r="O191" s="38"/>
      <c r="P191" s="38"/>
      <c r="Q191" s="38"/>
      <c r="R191" s="38"/>
      <c r="S191" s="38"/>
    </row>
    <row r="192" spans="2:19" x14ac:dyDescent="0.2">
      <c r="B192" s="38"/>
      <c r="L192" s="38"/>
      <c r="M192" s="38"/>
      <c r="N192" s="38"/>
      <c r="O192" s="38"/>
      <c r="P192" s="38"/>
      <c r="Q192" s="38"/>
      <c r="R192" s="38"/>
      <c r="S192" s="38"/>
    </row>
    <row r="193" spans="2:19" x14ac:dyDescent="0.2">
      <c r="B193" s="38"/>
      <c r="L193" s="38"/>
      <c r="M193" s="38"/>
      <c r="N193" s="38"/>
      <c r="O193" s="38"/>
      <c r="P193" s="38"/>
      <c r="Q193" s="38"/>
      <c r="R193" s="38"/>
      <c r="S193" s="38"/>
    </row>
    <row r="194" spans="2:19" x14ac:dyDescent="0.2">
      <c r="B194" s="38"/>
      <c r="L194" s="38"/>
      <c r="M194" s="38"/>
      <c r="N194" s="38"/>
      <c r="O194" s="38"/>
      <c r="P194" s="38"/>
      <c r="Q194" s="38"/>
      <c r="R194" s="38"/>
      <c r="S194" s="38"/>
    </row>
    <row r="195" spans="2:19" x14ac:dyDescent="0.2">
      <c r="B195" s="38"/>
      <c r="L195" s="38"/>
      <c r="M195" s="38"/>
      <c r="N195" s="38"/>
      <c r="O195" s="38"/>
      <c r="P195" s="38"/>
      <c r="Q195" s="38"/>
      <c r="R195" s="38"/>
      <c r="S195" s="38"/>
    </row>
    <row r="196" spans="2:19" x14ac:dyDescent="0.2">
      <c r="B196" s="38"/>
      <c r="L196" s="38"/>
      <c r="M196" s="38"/>
      <c r="N196" s="38"/>
      <c r="O196" s="38"/>
      <c r="P196" s="38"/>
      <c r="Q196" s="38"/>
      <c r="R196" s="38"/>
      <c r="S196" s="38"/>
    </row>
    <row r="197" spans="2:19" x14ac:dyDescent="0.2">
      <c r="B197" s="38"/>
      <c r="L197" s="38"/>
      <c r="M197" s="38"/>
      <c r="N197" s="38"/>
      <c r="O197" s="38"/>
      <c r="P197" s="38"/>
      <c r="Q197" s="38"/>
      <c r="R197" s="38"/>
      <c r="S197" s="38"/>
    </row>
    <row r="198" spans="2:19" x14ac:dyDescent="0.2">
      <c r="B198" s="38"/>
      <c r="L198" s="38"/>
      <c r="M198" s="38"/>
      <c r="N198" s="38"/>
      <c r="O198" s="38"/>
      <c r="P198" s="38"/>
      <c r="Q198" s="38"/>
      <c r="R198" s="38"/>
      <c r="S198" s="38"/>
    </row>
    <row r="199" spans="2:19" x14ac:dyDescent="0.2">
      <c r="B199" s="38"/>
      <c r="L199" s="38"/>
      <c r="M199" s="38"/>
      <c r="N199" s="38"/>
      <c r="O199" s="38"/>
      <c r="P199" s="38"/>
      <c r="Q199" s="38"/>
      <c r="R199" s="38"/>
      <c r="S199" s="38"/>
    </row>
    <row r="200" spans="2:19" x14ac:dyDescent="0.2">
      <c r="B200" s="38"/>
      <c r="L200" s="38"/>
      <c r="M200" s="38"/>
      <c r="N200" s="38"/>
      <c r="O200" s="38"/>
      <c r="P200" s="38"/>
      <c r="Q200" s="38"/>
      <c r="R200" s="38"/>
      <c r="S200" s="38"/>
    </row>
    <row r="201" spans="2:19" x14ac:dyDescent="0.2">
      <c r="B201" s="38"/>
      <c r="L201" s="38"/>
      <c r="M201" s="38"/>
      <c r="N201" s="38"/>
      <c r="O201" s="38"/>
      <c r="P201" s="38"/>
      <c r="Q201" s="38"/>
      <c r="R201" s="38"/>
      <c r="S201" s="38"/>
    </row>
    <row r="202" spans="2:19" x14ac:dyDescent="0.2">
      <c r="B202" s="38"/>
      <c r="L202" s="38"/>
      <c r="M202" s="38"/>
      <c r="N202" s="38"/>
      <c r="O202" s="38"/>
      <c r="P202" s="38"/>
      <c r="Q202" s="38"/>
      <c r="R202" s="38"/>
      <c r="S202" s="38"/>
    </row>
    <row r="203" spans="2:19" x14ac:dyDescent="0.2">
      <c r="B203" s="38"/>
      <c r="L203" s="38"/>
      <c r="M203" s="38"/>
      <c r="N203" s="38"/>
      <c r="O203" s="38"/>
      <c r="P203" s="38"/>
      <c r="Q203" s="38"/>
      <c r="R203" s="38"/>
      <c r="S203" s="38"/>
    </row>
    <row r="204" spans="2:19" x14ac:dyDescent="0.2">
      <c r="B204" s="38"/>
      <c r="L204" s="38"/>
      <c r="M204" s="38"/>
      <c r="N204" s="38"/>
      <c r="O204" s="38"/>
      <c r="P204" s="38"/>
      <c r="Q204" s="38"/>
      <c r="R204" s="38"/>
      <c r="S204" s="38"/>
    </row>
    <row r="205" spans="2:19" x14ac:dyDescent="0.2">
      <c r="B205" s="38"/>
      <c r="L205" s="38"/>
      <c r="M205" s="38"/>
      <c r="N205" s="38"/>
      <c r="O205" s="38"/>
      <c r="P205" s="38"/>
      <c r="Q205" s="38"/>
      <c r="R205" s="38"/>
      <c r="S205" s="38"/>
    </row>
    <row r="206" spans="2:19" x14ac:dyDescent="0.2">
      <c r="B206" s="38"/>
      <c r="L206" s="38"/>
      <c r="M206" s="38"/>
      <c r="N206" s="38"/>
      <c r="O206" s="38"/>
      <c r="P206" s="38"/>
      <c r="Q206" s="38"/>
      <c r="R206" s="38"/>
      <c r="S206" s="38"/>
    </row>
    <row r="207" spans="2:19" x14ac:dyDescent="0.2">
      <c r="B207" s="38"/>
      <c r="L207" s="38"/>
      <c r="M207" s="38"/>
      <c r="N207" s="38"/>
      <c r="O207" s="38"/>
      <c r="P207" s="38"/>
      <c r="Q207" s="38"/>
      <c r="R207" s="38"/>
      <c r="S207" s="38"/>
    </row>
    <row r="208" spans="2:19" x14ac:dyDescent="0.2">
      <c r="B208" s="38"/>
      <c r="L208" s="38"/>
      <c r="M208" s="38"/>
      <c r="N208" s="38"/>
      <c r="O208" s="38"/>
      <c r="P208" s="38"/>
      <c r="Q208" s="38"/>
      <c r="R208" s="38"/>
      <c r="S208" s="38"/>
    </row>
    <row r="209" spans="2:19" x14ac:dyDescent="0.2">
      <c r="B209" s="38"/>
      <c r="L209" s="38"/>
      <c r="M209" s="38"/>
      <c r="N209" s="38"/>
      <c r="O209" s="38"/>
      <c r="P209" s="38"/>
      <c r="Q209" s="38"/>
      <c r="R209" s="38"/>
      <c r="S209" s="38"/>
    </row>
    <row r="210" spans="2:19" x14ac:dyDescent="0.2">
      <c r="B210" s="38"/>
      <c r="L210" s="38"/>
      <c r="M210" s="38"/>
      <c r="N210" s="38"/>
      <c r="O210" s="38"/>
      <c r="P210" s="38"/>
      <c r="Q210" s="38"/>
      <c r="R210" s="38"/>
      <c r="S210" s="38"/>
    </row>
    <row r="211" spans="2:19" x14ac:dyDescent="0.2">
      <c r="B211" s="38"/>
      <c r="L211" s="38"/>
      <c r="M211" s="38"/>
      <c r="N211" s="38"/>
      <c r="O211" s="38"/>
      <c r="P211" s="38"/>
      <c r="Q211" s="38"/>
      <c r="R211" s="38"/>
      <c r="S211" s="38"/>
    </row>
    <row r="212" spans="2:19" x14ac:dyDescent="0.2">
      <c r="B212" s="38"/>
      <c r="L212" s="38"/>
      <c r="M212" s="38"/>
      <c r="N212" s="38"/>
      <c r="O212" s="38"/>
      <c r="P212" s="38"/>
      <c r="Q212" s="38"/>
      <c r="R212" s="38"/>
      <c r="S212" s="38"/>
    </row>
    <row r="213" spans="2:19" x14ac:dyDescent="0.2">
      <c r="B213" s="38"/>
      <c r="L213" s="38"/>
      <c r="M213" s="38"/>
      <c r="N213" s="38"/>
      <c r="O213" s="38"/>
      <c r="P213" s="38"/>
      <c r="Q213" s="38"/>
      <c r="R213" s="38"/>
      <c r="S213" s="38"/>
    </row>
    <row r="214" spans="2:19" x14ac:dyDescent="0.2">
      <c r="B214" s="38"/>
      <c r="L214" s="38"/>
      <c r="M214" s="38"/>
      <c r="N214" s="38"/>
      <c r="O214" s="38"/>
      <c r="P214" s="38"/>
      <c r="Q214" s="38"/>
      <c r="R214" s="38"/>
      <c r="S214" s="38"/>
    </row>
    <row r="215" spans="2:19" x14ac:dyDescent="0.2">
      <c r="B215" s="38"/>
      <c r="L215" s="38"/>
      <c r="M215" s="38"/>
      <c r="N215" s="38"/>
      <c r="O215" s="38"/>
      <c r="P215" s="38"/>
      <c r="Q215" s="38"/>
      <c r="R215" s="38"/>
      <c r="S215" s="38"/>
    </row>
    <row r="216" spans="2:19" x14ac:dyDescent="0.2">
      <c r="B216" s="38"/>
      <c r="L216" s="38"/>
      <c r="M216" s="38"/>
      <c r="N216" s="38"/>
      <c r="O216" s="38"/>
      <c r="P216" s="38"/>
      <c r="Q216" s="38"/>
      <c r="R216" s="38"/>
      <c r="S216" s="38"/>
    </row>
    <row r="217" spans="2:19" x14ac:dyDescent="0.2">
      <c r="B217" s="38"/>
      <c r="L217" s="38"/>
      <c r="M217" s="38"/>
      <c r="N217" s="38"/>
      <c r="O217" s="38"/>
      <c r="P217" s="38"/>
      <c r="Q217" s="38"/>
      <c r="R217" s="38"/>
      <c r="S217" s="38"/>
    </row>
    <row r="218" spans="2:19" x14ac:dyDescent="0.2">
      <c r="B218" s="38"/>
      <c r="L218" s="38"/>
      <c r="M218" s="38"/>
      <c r="N218" s="38"/>
      <c r="O218" s="38"/>
      <c r="P218" s="38"/>
      <c r="Q218" s="38"/>
      <c r="R218" s="38"/>
      <c r="S218" s="38"/>
    </row>
    <row r="219" spans="2:19" x14ac:dyDescent="0.2">
      <c r="B219" s="38"/>
      <c r="L219" s="38"/>
      <c r="M219" s="38"/>
      <c r="N219" s="38"/>
      <c r="O219" s="38"/>
      <c r="P219" s="38"/>
      <c r="Q219" s="38"/>
      <c r="R219" s="38"/>
      <c r="S219" s="38"/>
    </row>
    <row r="220" spans="2:19" x14ac:dyDescent="0.2">
      <c r="B220" s="38"/>
      <c r="L220" s="38"/>
      <c r="M220" s="38"/>
      <c r="N220" s="38"/>
      <c r="O220" s="38"/>
      <c r="P220" s="38"/>
      <c r="Q220" s="38"/>
      <c r="R220" s="38"/>
      <c r="S220" s="38"/>
    </row>
    <row r="221" spans="2:19" x14ac:dyDescent="0.2">
      <c r="B221" s="38"/>
      <c r="L221" s="38"/>
      <c r="M221" s="38"/>
      <c r="N221" s="38"/>
      <c r="O221" s="38"/>
      <c r="P221" s="38"/>
      <c r="Q221" s="38"/>
      <c r="R221" s="38"/>
      <c r="S221" s="38"/>
    </row>
    <row r="222" spans="2:19" x14ac:dyDescent="0.2">
      <c r="B222" s="38"/>
      <c r="L222" s="38"/>
      <c r="M222" s="38"/>
      <c r="N222" s="38"/>
      <c r="O222" s="38"/>
      <c r="P222" s="38"/>
      <c r="Q222" s="38"/>
      <c r="R222" s="38"/>
      <c r="S222" s="38"/>
    </row>
    <row r="223" spans="2:19" x14ac:dyDescent="0.2">
      <c r="B223" s="38"/>
      <c r="L223" s="38"/>
      <c r="M223" s="38"/>
      <c r="N223" s="38"/>
      <c r="O223" s="38"/>
      <c r="P223" s="38"/>
      <c r="Q223" s="38"/>
      <c r="R223" s="38"/>
      <c r="S223" s="38"/>
    </row>
    <row r="224" spans="2:19" x14ac:dyDescent="0.2">
      <c r="B224" s="38"/>
      <c r="L224" s="38"/>
      <c r="M224" s="38"/>
      <c r="N224" s="38"/>
      <c r="O224" s="38"/>
      <c r="P224" s="38"/>
      <c r="Q224" s="38"/>
      <c r="R224" s="38"/>
      <c r="S224" s="38"/>
    </row>
    <row r="225" spans="2:19" x14ac:dyDescent="0.2">
      <c r="B225" s="38"/>
      <c r="L225" s="38"/>
      <c r="M225" s="38"/>
      <c r="N225" s="38"/>
      <c r="O225" s="38"/>
      <c r="P225" s="38"/>
      <c r="Q225" s="38"/>
      <c r="R225" s="38"/>
      <c r="S225" s="38"/>
    </row>
    <row r="226" spans="2:19" x14ac:dyDescent="0.2">
      <c r="B226" s="38"/>
      <c r="L226" s="38"/>
      <c r="M226" s="38"/>
      <c r="N226" s="38"/>
      <c r="O226" s="38"/>
      <c r="P226" s="38"/>
      <c r="Q226" s="38"/>
      <c r="R226" s="38"/>
      <c r="S226" s="38"/>
    </row>
    <row r="227" spans="2:19" x14ac:dyDescent="0.2">
      <c r="B227" s="38"/>
      <c r="L227" s="38"/>
      <c r="M227" s="38"/>
      <c r="N227" s="38"/>
      <c r="O227" s="38"/>
      <c r="P227" s="38"/>
      <c r="Q227" s="38"/>
      <c r="R227" s="38"/>
      <c r="S227" s="38"/>
    </row>
    <row r="228" spans="2:19" x14ac:dyDescent="0.2">
      <c r="B228" s="38"/>
      <c r="L228" s="38"/>
      <c r="M228" s="38"/>
      <c r="N228" s="38"/>
      <c r="O228" s="38"/>
      <c r="P228" s="38"/>
      <c r="Q228" s="38"/>
      <c r="R228" s="38"/>
      <c r="S228" s="38"/>
    </row>
    <row r="229" spans="2:19" x14ac:dyDescent="0.2">
      <c r="B229" s="38"/>
      <c r="L229" s="38"/>
      <c r="M229" s="38"/>
      <c r="N229" s="38"/>
      <c r="O229" s="38"/>
      <c r="P229" s="38"/>
      <c r="Q229" s="38"/>
      <c r="R229" s="38"/>
      <c r="S229" s="38"/>
    </row>
    <row r="230" spans="2:19" x14ac:dyDescent="0.2">
      <c r="B230" s="38"/>
      <c r="L230" s="38"/>
      <c r="M230" s="38"/>
      <c r="N230" s="38"/>
      <c r="O230" s="38"/>
      <c r="P230" s="38"/>
      <c r="Q230" s="38"/>
      <c r="R230" s="38"/>
      <c r="S230" s="38"/>
    </row>
    <row r="231" spans="2:19" x14ac:dyDescent="0.2">
      <c r="B231" s="38"/>
      <c r="L231" s="38"/>
      <c r="M231" s="38"/>
      <c r="N231" s="38"/>
      <c r="O231" s="38"/>
      <c r="P231" s="38"/>
      <c r="Q231" s="38"/>
      <c r="R231" s="38"/>
      <c r="S231" s="38"/>
    </row>
    <row r="232" spans="2:19" x14ac:dyDescent="0.2">
      <c r="B232" s="38"/>
      <c r="L232" s="38"/>
      <c r="M232" s="38"/>
      <c r="N232" s="38"/>
      <c r="O232" s="38"/>
      <c r="P232" s="38"/>
      <c r="Q232" s="38"/>
      <c r="R232" s="38"/>
      <c r="S232" s="38"/>
    </row>
    <row r="233" spans="2:19" x14ac:dyDescent="0.2">
      <c r="B233" s="38"/>
      <c r="L233" s="38"/>
      <c r="M233" s="38"/>
      <c r="N233" s="38"/>
      <c r="O233" s="38"/>
      <c r="P233" s="38"/>
      <c r="Q233" s="38"/>
      <c r="R233" s="38"/>
      <c r="S233" s="38"/>
    </row>
    <row r="234" spans="2:19" x14ac:dyDescent="0.2">
      <c r="B234" s="38"/>
      <c r="L234" s="38"/>
      <c r="M234" s="38"/>
      <c r="N234" s="38"/>
      <c r="O234" s="38"/>
      <c r="P234" s="38"/>
      <c r="Q234" s="38"/>
      <c r="R234" s="38"/>
      <c r="S234" s="38"/>
    </row>
    <row r="235" spans="2:19" x14ac:dyDescent="0.2">
      <c r="B235" s="38"/>
      <c r="L235" s="38"/>
      <c r="M235" s="38"/>
      <c r="N235" s="38"/>
      <c r="O235" s="38"/>
      <c r="P235" s="38"/>
      <c r="Q235" s="38"/>
      <c r="R235" s="38"/>
      <c r="S235" s="38"/>
    </row>
    <row r="236" spans="2:19" x14ac:dyDescent="0.2">
      <c r="B236" s="38"/>
      <c r="L236" s="38"/>
      <c r="M236" s="38"/>
      <c r="N236" s="38"/>
      <c r="O236" s="38"/>
      <c r="P236" s="38"/>
      <c r="Q236" s="38"/>
      <c r="R236" s="38"/>
      <c r="S236" s="38"/>
    </row>
    <row r="237" spans="2:19" x14ac:dyDescent="0.2">
      <c r="B237" s="38"/>
      <c r="L237" s="38"/>
      <c r="M237" s="38"/>
      <c r="N237" s="38"/>
      <c r="O237" s="38"/>
      <c r="P237" s="38"/>
      <c r="Q237" s="38"/>
      <c r="R237" s="38"/>
      <c r="S237" s="38"/>
    </row>
    <row r="238" spans="2:19" x14ac:dyDescent="0.2">
      <c r="B238" s="38"/>
      <c r="L238" s="38"/>
      <c r="M238" s="38"/>
      <c r="N238" s="38"/>
      <c r="O238" s="38"/>
      <c r="P238" s="38"/>
      <c r="Q238" s="38"/>
      <c r="R238" s="38"/>
      <c r="S238" s="38"/>
    </row>
    <row r="239" spans="2:19" x14ac:dyDescent="0.2">
      <c r="B239" s="38"/>
      <c r="L239" s="38"/>
      <c r="M239" s="38"/>
      <c r="N239" s="38"/>
      <c r="O239" s="38"/>
      <c r="P239" s="38"/>
      <c r="Q239" s="38"/>
      <c r="R239" s="38"/>
      <c r="S239" s="38"/>
    </row>
    <row r="240" spans="2:19" x14ac:dyDescent="0.2">
      <c r="B240" s="38"/>
      <c r="L240" s="38"/>
      <c r="M240" s="38"/>
      <c r="N240" s="38"/>
      <c r="O240" s="38"/>
      <c r="P240" s="38"/>
      <c r="Q240" s="38"/>
      <c r="R240" s="38"/>
      <c r="S240" s="38"/>
    </row>
    <row r="241" spans="2:19" x14ac:dyDescent="0.2">
      <c r="B241" s="38"/>
      <c r="L241" s="38"/>
      <c r="M241" s="38"/>
      <c r="N241" s="38"/>
      <c r="O241" s="38"/>
      <c r="P241" s="38"/>
      <c r="Q241" s="38"/>
      <c r="R241" s="38"/>
      <c r="S241" s="38"/>
    </row>
    <row r="242" spans="2:19" x14ac:dyDescent="0.2">
      <c r="B242" s="38"/>
      <c r="L242" s="38"/>
      <c r="M242" s="38"/>
      <c r="N242" s="38"/>
      <c r="O242" s="38"/>
      <c r="P242" s="38"/>
      <c r="Q242" s="38"/>
      <c r="R242" s="38"/>
      <c r="S242" s="38"/>
    </row>
    <row r="243" spans="2:19" x14ac:dyDescent="0.2">
      <c r="B243" s="38"/>
      <c r="L243" s="38"/>
      <c r="M243" s="38"/>
      <c r="N243" s="38"/>
      <c r="O243" s="38"/>
      <c r="P243" s="38"/>
      <c r="Q243" s="38"/>
      <c r="R243" s="38"/>
      <c r="S243" s="38"/>
    </row>
    <row r="244" spans="2:19" x14ac:dyDescent="0.2">
      <c r="B244" s="38"/>
      <c r="L244" s="38"/>
      <c r="M244" s="38"/>
      <c r="N244" s="38"/>
      <c r="O244" s="38"/>
      <c r="P244" s="38"/>
      <c r="Q244" s="38"/>
      <c r="R244" s="38"/>
      <c r="S244" s="38"/>
    </row>
    <row r="245" spans="2:19" x14ac:dyDescent="0.2">
      <c r="B245" s="38"/>
      <c r="L245" s="38"/>
      <c r="M245" s="38"/>
      <c r="N245" s="38"/>
      <c r="O245" s="38"/>
      <c r="P245" s="38"/>
      <c r="Q245" s="38"/>
      <c r="R245" s="38"/>
      <c r="S245" s="38"/>
    </row>
    <row r="246" spans="2:19" x14ac:dyDescent="0.2">
      <c r="B246" s="38"/>
      <c r="L246" s="38"/>
      <c r="M246" s="38"/>
      <c r="N246" s="38"/>
      <c r="O246" s="38"/>
      <c r="P246" s="38"/>
      <c r="Q246" s="38"/>
      <c r="R246" s="38"/>
      <c r="S246" s="38"/>
    </row>
    <row r="247" spans="2:19" x14ac:dyDescent="0.2">
      <c r="B247" s="38"/>
      <c r="L247" s="38"/>
      <c r="M247" s="38"/>
      <c r="N247" s="38"/>
      <c r="O247" s="38"/>
      <c r="P247" s="38"/>
      <c r="Q247" s="38"/>
      <c r="R247" s="38"/>
      <c r="S247" s="38"/>
    </row>
    <row r="248" spans="2:19" x14ac:dyDescent="0.2">
      <c r="B248" s="38"/>
      <c r="L248" s="38"/>
      <c r="M248" s="38"/>
      <c r="N248" s="38"/>
      <c r="O248" s="38"/>
      <c r="P248" s="38"/>
      <c r="Q248" s="38"/>
      <c r="R248" s="38"/>
      <c r="S248" s="38"/>
    </row>
    <row r="249" spans="2:19" x14ac:dyDescent="0.2">
      <c r="B249" s="38"/>
      <c r="L249" s="38"/>
      <c r="M249" s="38"/>
      <c r="N249" s="38"/>
      <c r="O249" s="38"/>
      <c r="P249" s="38"/>
      <c r="Q249" s="38"/>
      <c r="R249" s="38"/>
      <c r="S249" s="38"/>
    </row>
    <row r="250" spans="2:19" x14ac:dyDescent="0.2">
      <c r="B250" s="38"/>
      <c r="L250" s="38"/>
      <c r="M250" s="38"/>
      <c r="N250" s="38"/>
      <c r="O250" s="38"/>
      <c r="P250" s="38"/>
      <c r="Q250" s="38"/>
      <c r="R250" s="38"/>
      <c r="S250" s="38"/>
    </row>
    <row r="251" spans="2:19" x14ac:dyDescent="0.2">
      <c r="B251" s="38"/>
      <c r="L251" s="38"/>
      <c r="M251" s="38"/>
      <c r="N251" s="38"/>
      <c r="O251" s="38"/>
      <c r="P251" s="38"/>
      <c r="Q251" s="38"/>
      <c r="R251" s="38"/>
      <c r="S251" s="38"/>
    </row>
    <row r="252" spans="2:19" x14ac:dyDescent="0.2">
      <c r="B252" s="38"/>
      <c r="L252" s="38"/>
      <c r="M252" s="38"/>
      <c r="N252" s="38"/>
      <c r="O252" s="38"/>
      <c r="P252" s="38"/>
      <c r="Q252" s="38"/>
      <c r="R252" s="38"/>
      <c r="S252" s="38"/>
    </row>
    <row r="253" spans="2:19" x14ac:dyDescent="0.2">
      <c r="B253" s="38"/>
      <c r="L253" s="38"/>
      <c r="M253" s="38"/>
      <c r="N253" s="38"/>
      <c r="O253" s="38"/>
      <c r="P253" s="38"/>
      <c r="Q253" s="38"/>
      <c r="R253" s="38"/>
      <c r="S253" s="38"/>
    </row>
    <row r="254" spans="2:19" x14ac:dyDescent="0.2">
      <c r="B254" s="38"/>
      <c r="L254" s="38"/>
      <c r="M254" s="38"/>
      <c r="N254" s="38"/>
      <c r="O254" s="38"/>
      <c r="P254" s="38"/>
      <c r="Q254" s="38"/>
      <c r="R254" s="38"/>
      <c r="S254" s="38"/>
    </row>
    <row r="255" spans="2:19" x14ac:dyDescent="0.2">
      <c r="B255" s="38"/>
      <c r="L255" s="38"/>
      <c r="M255" s="38"/>
      <c r="N255" s="38"/>
      <c r="O255" s="38"/>
      <c r="P255" s="38"/>
      <c r="Q255" s="38"/>
      <c r="R255" s="38"/>
      <c r="S255" s="38"/>
    </row>
    <row r="256" spans="2:19" x14ac:dyDescent="0.2">
      <c r="B256" s="38"/>
      <c r="L256" s="38"/>
      <c r="M256" s="38"/>
      <c r="N256" s="38"/>
      <c r="O256" s="38"/>
      <c r="P256" s="38"/>
      <c r="Q256" s="38"/>
      <c r="R256" s="38"/>
      <c r="S256" s="38"/>
    </row>
    <row r="257" spans="2:19" x14ac:dyDescent="0.2">
      <c r="B257" s="38"/>
      <c r="L257" s="38"/>
      <c r="M257" s="38"/>
      <c r="N257" s="38"/>
      <c r="O257" s="38"/>
      <c r="P257" s="38"/>
      <c r="Q257" s="38"/>
      <c r="R257" s="38"/>
      <c r="S257" s="38"/>
    </row>
    <row r="258" spans="2:19" x14ac:dyDescent="0.2">
      <c r="B258" s="38"/>
      <c r="L258" s="38"/>
      <c r="M258" s="38"/>
      <c r="N258" s="38"/>
      <c r="O258" s="38"/>
      <c r="P258" s="38"/>
      <c r="Q258" s="38"/>
      <c r="R258" s="38"/>
      <c r="S258" s="38"/>
    </row>
    <row r="259" spans="2:19" x14ac:dyDescent="0.2">
      <c r="B259" s="38"/>
      <c r="L259" s="38"/>
      <c r="M259" s="38"/>
      <c r="N259" s="38"/>
      <c r="O259" s="38"/>
      <c r="P259" s="38"/>
      <c r="Q259" s="38"/>
      <c r="R259" s="38"/>
      <c r="S259" s="38"/>
    </row>
    <row r="260" spans="2:19" x14ac:dyDescent="0.2">
      <c r="B260" s="38"/>
      <c r="L260" s="38"/>
      <c r="M260" s="38"/>
      <c r="N260" s="38"/>
      <c r="O260" s="38"/>
      <c r="P260" s="38"/>
      <c r="Q260" s="38"/>
      <c r="R260" s="38"/>
      <c r="S260" s="38"/>
    </row>
    <row r="261" spans="2:19" x14ac:dyDescent="0.2">
      <c r="B261" s="38"/>
      <c r="L261" s="38"/>
      <c r="M261" s="38"/>
      <c r="N261" s="38"/>
      <c r="O261" s="38"/>
      <c r="P261" s="38"/>
      <c r="Q261" s="38"/>
      <c r="R261" s="38"/>
      <c r="S261" s="38"/>
    </row>
    <row r="262" spans="2:19" x14ac:dyDescent="0.2">
      <c r="B262" s="38"/>
      <c r="L262" s="38"/>
      <c r="M262" s="38"/>
      <c r="N262" s="38"/>
      <c r="O262" s="38"/>
      <c r="P262" s="38"/>
      <c r="Q262" s="38"/>
      <c r="R262" s="38"/>
      <c r="S262" s="38"/>
    </row>
    <row r="263" spans="2:19" x14ac:dyDescent="0.2">
      <c r="B263" s="38"/>
      <c r="L263" s="38"/>
      <c r="M263" s="38"/>
      <c r="N263" s="38"/>
      <c r="O263" s="38"/>
      <c r="P263" s="38"/>
      <c r="Q263" s="38"/>
      <c r="R263" s="38"/>
      <c r="S263" s="38"/>
    </row>
    <row r="264" spans="2:19" x14ac:dyDescent="0.2">
      <c r="B264" s="38"/>
      <c r="L264" s="38"/>
      <c r="M264" s="38"/>
      <c r="N264" s="38"/>
      <c r="O264" s="38"/>
      <c r="P264" s="38"/>
      <c r="Q264" s="38"/>
      <c r="R264" s="38"/>
      <c r="S264" s="38"/>
    </row>
    <row r="265" spans="2:19" x14ac:dyDescent="0.2">
      <c r="B265" s="38"/>
      <c r="L265" s="38"/>
      <c r="M265" s="38"/>
      <c r="N265" s="38"/>
      <c r="O265" s="38"/>
      <c r="P265" s="38"/>
      <c r="Q265" s="38"/>
      <c r="R265" s="38"/>
      <c r="S265" s="38"/>
    </row>
    <row r="266" spans="2:19" x14ac:dyDescent="0.2">
      <c r="B266" s="38"/>
      <c r="L266" s="38"/>
      <c r="M266" s="38"/>
      <c r="N266" s="38"/>
      <c r="O266" s="38"/>
      <c r="P266" s="38"/>
      <c r="Q266" s="38"/>
      <c r="R266" s="38"/>
      <c r="S266" s="38"/>
    </row>
    <row r="267" spans="2:19" x14ac:dyDescent="0.2">
      <c r="B267" s="38"/>
      <c r="L267" s="38"/>
      <c r="M267" s="38"/>
      <c r="N267" s="38"/>
      <c r="O267" s="38"/>
      <c r="P267" s="38"/>
      <c r="Q267" s="38"/>
      <c r="R267" s="38"/>
      <c r="S267" s="38"/>
    </row>
    <row r="268" spans="2:19" x14ac:dyDescent="0.2">
      <c r="B268" s="38"/>
      <c r="L268" s="38"/>
      <c r="M268" s="38"/>
      <c r="N268" s="38"/>
      <c r="O268" s="38"/>
      <c r="P268" s="38"/>
      <c r="Q268" s="38"/>
      <c r="R268" s="38"/>
      <c r="S268" s="38"/>
    </row>
    <row r="269" spans="2:19" x14ac:dyDescent="0.2">
      <c r="B269" s="38"/>
      <c r="L269" s="38"/>
      <c r="M269" s="38"/>
      <c r="N269" s="38"/>
      <c r="O269" s="38"/>
      <c r="P269" s="38"/>
      <c r="Q269" s="38"/>
      <c r="R269" s="38"/>
      <c r="S269" s="38"/>
    </row>
    <row r="270" spans="2:19" x14ac:dyDescent="0.2">
      <c r="B270" s="38"/>
      <c r="L270" s="38"/>
      <c r="M270" s="38"/>
      <c r="N270" s="38"/>
      <c r="O270" s="38"/>
      <c r="P270" s="38"/>
      <c r="Q270" s="38"/>
      <c r="R270" s="38"/>
      <c r="S270" s="38"/>
    </row>
    <row r="271" spans="2:19" x14ac:dyDescent="0.2">
      <c r="B271" s="38"/>
      <c r="L271" s="38"/>
      <c r="M271" s="38"/>
      <c r="N271" s="38"/>
      <c r="O271" s="38"/>
      <c r="P271" s="38"/>
      <c r="Q271" s="38"/>
      <c r="R271" s="38"/>
      <c r="S271" s="38"/>
    </row>
    <row r="272" spans="2:19" x14ac:dyDescent="0.2">
      <c r="B272" s="38"/>
      <c r="L272" s="38"/>
      <c r="M272" s="38"/>
      <c r="N272" s="38"/>
      <c r="O272" s="38"/>
      <c r="P272" s="38"/>
      <c r="Q272" s="38"/>
      <c r="R272" s="38"/>
      <c r="S272" s="38"/>
    </row>
    <row r="273" spans="2:19" x14ac:dyDescent="0.2">
      <c r="B273" s="38"/>
      <c r="L273" s="38"/>
      <c r="M273" s="38"/>
      <c r="N273" s="38"/>
      <c r="O273" s="38"/>
      <c r="P273" s="38"/>
      <c r="Q273" s="38"/>
      <c r="R273" s="38"/>
      <c r="S273" s="38"/>
    </row>
    <row r="274" spans="2:19" x14ac:dyDescent="0.2">
      <c r="B274" s="38"/>
      <c r="L274" s="38"/>
      <c r="M274" s="38"/>
      <c r="N274" s="38"/>
      <c r="O274" s="38"/>
      <c r="P274" s="38"/>
      <c r="Q274" s="38"/>
      <c r="R274" s="38"/>
      <c r="S274" s="38"/>
    </row>
    <row r="275" spans="2:19" x14ac:dyDescent="0.2">
      <c r="B275" s="38"/>
      <c r="L275" s="38"/>
      <c r="M275" s="38"/>
      <c r="N275" s="38"/>
      <c r="O275" s="38"/>
      <c r="P275" s="38"/>
      <c r="Q275" s="38"/>
      <c r="R275" s="38"/>
      <c r="S275" s="38"/>
    </row>
    <row r="276" spans="2:19" x14ac:dyDescent="0.2">
      <c r="B276" s="38"/>
      <c r="L276" s="38"/>
      <c r="M276" s="38"/>
      <c r="N276" s="38"/>
      <c r="O276" s="38"/>
      <c r="P276" s="38"/>
      <c r="Q276" s="38"/>
      <c r="R276" s="38"/>
      <c r="S276" s="38"/>
    </row>
    <row r="277" spans="2:19" x14ac:dyDescent="0.2">
      <c r="B277" s="38"/>
      <c r="L277" s="38"/>
      <c r="M277" s="38"/>
      <c r="N277" s="38"/>
      <c r="O277" s="38"/>
      <c r="P277" s="38"/>
      <c r="Q277" s="38"/>
      <c r="R277" s="38"/>
      <c r="S277" s="38"/>
    </row>
    <row r="278" spans="2:19" x14ac:dyDescent="0.2">
      <c r="B278" s="38"/>
      <c r="L278" s="38"/>
      <c r="M278" s="38"/>
      <c r="N278" s="38"/>
      <c r="O278" s="38"/>
      <c r="P278" s="38"/>
      <c r="Q278" s="38"/>
      <c r="R278" s="38"/>
      <c r="S278" s="38"/>
    </row>
    <row r="279" spans="2:19" x14ac:dyDescent="0.2">
      <c r="B279" s="38"/>
      <c r="L279" s="38"/>
      <c r="M279" s="38"/>
      <c r="N279" s="38"/>
      <c r="O279" s="38"/>
      <c r="P279" s="38"/>
      <c r="Q279" s="38"/>
      <c r="R279" s="38"/>
      <c r="S279" s="38"/>
    </row>
    <row r="280" spans="2:19" x14ac:dyDescent="0.2">
      <c r="B280" s="38"/>
      <c r="L280" s="38"/>
      <c r="M280" s="38"/>
      <c r="N280" s="38"/>
      <c r="O280" s="38"/>
      <c r="P280" s="38"/>
      <c r="Q280" s="38"/>
      <c r="R280" s="38"/>
      <c r="S280" s="38"/>
    </row>
    <row r="281" spans="2:19" x14ac:dyDescent="0.2">
      <c r="B281" s="38"/>
      <c r="L281" s="38"/>
      <c r="M281" s="38"/>
      <c r="N281" s="38"/>
      <c r="O281" s="38"/>
      <c r="P281" s="38"/>
      <c r="Q281" s="38"/>
      <c r="R281" s="38"/>
      <c r="S281" s="38"/>
    </row>
    <row r="282" spans="2:19" x14ac:dyDescent="0.2">
      <c r="B282" s="38"/>
      <c r="L282" s="38"/>
      <c r="M282" s="38"/>
      <c r="N282" s="38"/>
      <c r="O282" s="38"/>
      <c r="P282" s="38"/>
      <c r="Q282" s="38"/>
      <c r="R282" s="38"/>
      <c r="S282" s="38"/>
    </row>
    <row r="283" spans="2:19" x14ac:dyDescent="0.2">
      <c r="B283" s="38"/>
      <c r="L283" s="38"/>
      <c r="M283" s="38"/>
      <c r="N283" s="38"/>
      <c r="O283" s="38"/>
      <c r="P283" s="38"/>
      <c r="Q283" s="38"/>
      <c r="R283" s="38"/>
      <c r="S283" s="38"/>
    </row>
    <row r="284" spans="2:19" x14ac:dyDescent="0.2">
      <c r="B284" s="38"/>
      <c r="L284" s="38"/>
      <c r="M284" s="38"/>
      <c r="N284" s="38"/>
      <c r="O284" s="38"/>
      <c r="P284" s="38"/>
      <c r="Q284" s="38"/>
      <c r="R284" s="38"/>
      <c r="S284" s="38"/>
    </row>
    <row r="285" spans="2:19" x14ac:dyDescent="0.2">
      <c r="B285" s="38"/>
      <c r="L285" s="38"/>
      <c r="M285" s="38"/>
      <c r="N285" s="38"/>
      <c r="O285" s="38"/>
      <c r="P285" s="38"/>
      <c r="Q285" s="38"/>
      <c r="R285" s="38"/>
      <c r="S285" s="38"/>
    </row>
    <row r="286" spans="2:19" x14ac:dyDescent="0.2">
      <c r="B286" s="38"/>
      <c r="L286" s="38"/>
      <c r="M286" s="38"/>
      <c r="N286" s="38"/>
      <c r="O286" s="38"/>
      <c r="P286" s="38"/>
      <c r="Q286" s="38"/>
      <c r="R286" s="38"/>
      <c r="S286" s="38"/>
    </row>
    <row r="287" spans="2:19" x14ac:dyDescent="0.2">
      <c r="B287" s="38"/>
      <c r="L287" s="38"/>
      <c r="M287" s="38"/>
      <c r="N287" s="38"/>
      <c r="O287" s="38"/>
      <c r="P287" s="38"/>
      <c r="Q287" s="38"/>
      <c r="R287" s="38"/>
      <c r="S287" s="38"/>
    </row>
    <row r="288" spans="2:19" x14ac:dyDescent="0.2">
      <c r="B288" s="38"/>
      <c r="L288" s="38"/>
      <c r="M288" s="38"/>
      <c r="N288" s="38"/>
      <c r="O288" s="38"/>
      <c r="P288" s="38"/>
      <c r="Q288" s="38"/>
      <c r="R288" s="38"/>
      <c r="S288" s="38"/>
    </row>
    <row r="289" spans="2:19" x14ac:dyDescent="0.2">
      <c r="B289" s="38"/>
      <c r="L289" s="38"/>
      <c r="M289" s="38"/>
      <c r="N289" s="38"/>
      <c r="O289" s="38"/>
      <c r="P289" s="38"/>
      <c r="Q289" s="38"/>
      <c r="R289" s="38"/>
      <c r="S289" s="38"/>
    </row>
    <row r="290" spans="2:19" x14ac:dyDescent="0.2">
      <c r="B290" s="38"/>
      <c r="L290" s="38"/>
      <c r="M290" s="38"/>
      <c r="N290" s="38"/>
      <c r="O290" s="38"/>
      <c r="P290" s="38"/>
      <c r="Q290" s="38"/>
      <c r="R290" s="38"/>
      <c r="S290" s="38"/>
    </row>
    <row r="291" spans="2:19" x14ac:dyDescent="0.2">
      <c r="B291" s="38"/>
      <c r="L291" s="38"/>
      <c r="M291" s="38"/>
      <c r="N291" s="38"/>
      <c r="O291" s="38"/>
      <c r="P291" s="38"/>
      <c r="Q291" s="38"/>
      <c r="R291" s="38"/>
      <c r="S291" s="38"/>
    </row>
    <row r="292" spans="2:19" x14ac:dyDescent="0.2">
      <c r="B292" s="38"/>
      <c r="L292" s="38"/>
      <c r="M292" s="38"/>
      <c r="N292" s="38"/>
      <c r="O292" s="38"/>
      <c r="P292" s="38"/>
      <c r="Q292" s="38"/>
      <c r="R292" s="38"/>
      <c r="S292" s="38"/>
    </row>
    <row r="293" spans="2:19" x14ac:dyDescent="0.2">
      <c r="B293" s="38"/>
      <c r="L293" s="38"/>
      <c r="M293" s="38"/>
      <c r="N293" s="38"/>
      <c r="O293" s="38"/>
      <c r="P293" s="38"/>
      <c r="Q293" s="38"/>
      <c r="R293" s="38"/>
      <c r="S293" s="38"/>
    </row>
    <row r="294" spans="2:19" x14ac:dyDescent="0.2">
      <c r="B294" s="38"/>
      <c r="L294" s="38"/>
      <c r="M294" s="38"/>
      <c r="N294" s="38"/>
      <c r="O294" s="38"/>
      <c r="P294" s="38"/>
      <c r="Q294" s="38"/>
      <c r="R294" s="38"/>
      <c r="S294" s="38"/>
    </row>
    <row r="295" spans="2:19" x14ac:dyDescent="0.2">
      <c r="B295" s="38"/>
      <c r="L295" s="38"/>
      <c r="M295" s="38"/>
      <c r="N295" s="38"/>
      <c r="O295" s="38"/>
      <c r="P295" s="38"/>
      <c r="Q295" s="38"/>
      <c r="R295" s="38"/>
      <c r="S295" s="38"/>
    </row>
    <row r="296" spans="2:19" x14ac:dyDescent="0.2">
      <c r="B296" s="38"/>
      <c r="L296" s="38"/>
      <c r="M296" s="38"/>
      <c r="N296" s="38"/>
      <c r="O296" s="38"/>
      <c r="P296" s="38"/>
      <c r="Q296" s="38"/>
      <c r="R296" s="38"/>
      <c r="S296" s="38"/>
    </row>
    <row r="297" spans="2:19" x14ac:dyDescent="0.2">
      <c r="B297" s="38"/>
      <c r="L297" s="38"/>
      <c r="M297" s="38"/>
      <c r="N297" s="38"/>
      <c r="O297" s="38"/>
      <c r="P297" s="38"/>
      <c r="Q297" s="38"/>
      <c r="R297" s="38"/>
      <c r="S297" s="38"/>
    </row>
    <row r="298" spans="2:19" x14ac:dyDescent="0.2">
      <c r="B298" s="38"/>
      <c r="L298" s="38"/>
      <c r="M298" s="38"/>
      <c r="N298" s="38"/>
      <c r="O298" s="38"/>
      <c r="P298" s="38"/>
      <c r="Q298" s="38"/>
      <c r="R298" s="38"/>
      <c r="S298" s="38"/>
    </row>
    <row r="299" spans="2:19" x14ac:dyDescent="0.2">
      <c r="B299" s="38"/>
      <c r="L299" s="38"/>
      <c r="M299" s="38"/>
      <c r="N299" s="38"/>
      <c r="O299" s="38"/>
      <c r="P299" s="38"/>
      <c r="Q299" s="38"/>
      <c r="R299" s="38"/>
      <c r="S299" s="38"/>
    </row>
    <row r="300" spans="2:19" x14ac:dyDescent="0.2">
      <c r="B300" s="38"/>
      <c r="L300" s="38"/>
      <c r="M300" s="38"/>
      <c r="N300" s="38"/>
      <c r="O300" s="38"/>
      <c r="P300" s="38"/>
      <c r="Q300" s="38"/>
      <c r="R300" s="38"/>
      <c r="S300" s="38"/>
    </row>
    <row r="301" spans="2:19" x14ac:dyDescent="0.2">
      <c r="B301" s="38"/>
      <c r="L301" s="38"/>
      <c r="M301" s="38"/>
      <c r="N301" s="38"/>
      <c r="O301" s="38"/>
      <c r="P301" s="38"/>
      <c r="Q301" s="38"/>
      <c r="R301" s="38"/>
      <c r="S301" s="38"/>
    </row>
    <row r="302" spans="2:19" x14ac:dyDescent="0.2">
      <c r="B302" s="38"/>
      <c r="L302" s="38"/>
      <c r="M302" s="38"/>
      <c r="N302" s="38"/>
      <c r="O302" s="38"/>
      <c r="P302" s="38"/>
      <c r="Q302" s="38"/>
      <c r="R302" s="38"/>
      <c r="S302" s="38"/>
    </row>
    <row r="303" spans="2:19" x14ac:dyDescent="0.2">
      <c r="B303" s="38"/>
      <c r="L303" s="38"/>
      <c r="M303" s="38"/>
      <c r="N303" s="38"/>
      <c r="O303" s="38"/>
      <c r="P303" s="38"/>
      <c r="Q303" s="38"/>
      <c r="R303" s="38"/>
      <c r="S303" s="38"/>
    </row>
    <row r="304" spans="2:19" x14ac:dyDescent="0.2">
      <c r="B304" s="38"/>
      <c r="L304" s="38"/>
      <c r="M304" s="38"/>
      <c r="N304" s="38"/>
      <c r="O304" s="38"/>
      <c r="P304" s="38"/>
      <c r="Q304" s="38"/>
      <c r="R304" s="38"/>
      <c r="S304" s="38"/>
    </row>
    <row r="305" spans="2:19" x14ac:dyDescent="0.2">
      <c r="B305" s="38"/>
      <c r="L305" s="38"/>
      <c r="M305" s="38"/>
      <c r="N305" s="38"/>
      <c r="O305" s="38"/>
      <c r="P305" s="38"/>
      <c r="Q305" s="38"/>
      <c r="R305" s="38"/>
      <c r="S305" s="38"/>
    </row>
    <row r="306" spans="2:19" x14ac:dyDescent="0.2">
      <c r="B306" s="38"/>
      <c r="L306" s="38"/>
      <c r="M306" s="38"/>
      <c r="N306" s="38"/>
      <c r="O306" s="38"/>
      <c r="P306" s="38"/>
      <c r="Q306" s="38"/>
      <c r="R306" s="38"/>
      <c r="S306" s="38"/>
    </row>
    <row r="307" spans="2:19" x14ac:dyDescent="0.2">
      <c r="B307" s="38"/>
      <c r="L307" s="38"/>
      <c r="M307" s="38"/>
      <c r="N307" s="38"/>
      <c r="O307" s="38"/>
      <c r="P307" s="38"/>
      <c r="Q307" s="38"/>
      <c r="R307" s="38"/>
      <c r="S307" s="38"/>
    </row>
    <row r="308" spans="2:19" x14ac:dyDescent="0.2">
      <c r="B308" s="38"/>
      <c r="L308" s="38"/>
      <c r="M308" s="38"/>
      <c r="N308" s="38"/>
      <c r="O308" s="38"/>
      <c r="P308" s="38"/>
      <c r="Q308" s="38"/>
      <c r="R308" s="38"/>
      <c r="S308" s="38"/>
    </row>
    <row r="309" spans="2:19" x14ac:dyDescent="0.2">
      <c r="B309" s="38"/>
      <c r="L309" s="38"/>
      <c r="M309" s="38"/>
      <c r="N309" s="38"/>
      <c r="O309" s="38"/>
      <c r="P309" s="38"/>
      <c r="Q309" s="38"/>
      <c r="R309" s="38"/>
      <c r="S309" s="38"/>
    </row>
    <row r="310" spans="2:19" x14ac:dyDescent="0.2">
      <c r="B310" s="38"/>
      <c r="L310" s="38"/>
      <c r="M310" s="38"/>
      <c r="N310" s="38"/>
      <c r="O310" s="38"/>
      <c r="P310" s="38"/>
      <c r="Q310" s="38"/>
      <c r="R310" s="38"/>
      <c r="S310" s="38"/>
    </row>
    <row r="311" spans="2:19" x14ac:dyDescent="0.2">
      <c r="B311" s="38"/>
      <c r="L311" s="38"/>
      <c r="M311" s="38"/>
      <c r="N311" s="38"/>
      <c r="O311" s="38"/>
      <c r="P311" s="38"/>
      <c r="Q311" s="38"/>
      <c r="R311" s="38"/>
      <c r="S311" s="38"/>
    </row>
    <row r="312" spans="2:19" x14ac:dyDescent="0.2">
      <c r="B312" s="38"/>
      <c r="L312" s="38"/>
      <c r="M312" s="38"/>
      <c r="N312" s="38"/>
      <c r="O312" s="38"/>
      <c r="P312" s="38"/>
      <c r="Q312" s="38"/>
      <c r="R312" s="38"/>
      <c r="S312" s="38"/>
    </row>
    <row r="313" spans="2:19" x14ac:dyDescent="0.2">
      <c r="B313" s="38"/>
      <c r="L313" s="38"/>
      <c r="M313" s="38"/>
      <c r="N313" s="38"/>
      <c r="O313" s="38"/>
      <c r="P313" s="38"/>
      <c r="Q313" s="38"/>
      <c r="R313" s="38"/>
      <c r="S313" s="38"/>
    </row>
    <row r="314" spans="2:19" x14ac:dyDescent="0.2">
      <c r="B314" s="38"/>
      <c r="L314" s="38"/>
      <c r="M314" s="38"/>
      <c r="N314" s="38"/>
      <c r="O314" s="38"/>
      <c r="P314" s="38"/>
      <c r="Q314" s="38"/>
      <c r="R314" s="38"/>
      <c r="S314" s="38"/>
    </row>
    <row r="315" spans="2:19" x14ac:dyDescent="0.2">
      <c r="B315" s="38"/>
      <c r="L315" s="38"/>
      <c r="M315" s="38"/>
      <c r="N315" s="38"/>
      <c r="O315" s="38"/>
      <c r="P315" s="38"/>
      <c r="Q315" s="38"/>
      <c r="R315" s="38"/>
      <c r="S315" s="38"/>
    </row>
    <row r="316" spans="2:19" x14ac:dyDescent="0.2">
      <c r="B316" s="38"/>
      <c r="L316" s="38"/>
      <c r="M316" s="38"/>
      <c r="N316" s="38"/>
      <c r="O316" s="38"/>
      <c r="P316" s="38"/>
      <c r="Q316" s="38"/>
      <c r="R316" s="38"/>
      <c r="S316" s="38"/>
    </row>
    <row r="317" spans="2:19" x14ac:dyDescent="0.2">
      <c r="B317" s="38"/>
      <c r="L317" s="38"/>
      <c r="M317" s="38"/>
      <c r="N317" s="38"/>
      <c r="O317" s="38"/>
      <c r="P317" s="38"/>
      <c r="Q317" s="38"/>
      <c r="R317" s="38"/>
      <c r="S317" s="38"/>
    </row>
    <row r="318" spans="2:19" x14ac:dyDescent="0.2">
      <c r="B318" s="38"/>
      <c r="L318" s="38"/>
      <c r="M318" s="38"/>
      <c r="N318" s="38"/>
      <c r="O318" s="38"/>
      <c r="P318" s="38"/>
      <c r="Q318" s="38"/>
      <c r="R318" s="38"/>
      <c r="S318" s="38"/>
    </row>
    <row r="319" spans="2:19" x14ac:dyDescent="0.2">
      <c r="B319" s="38"/>
      <c r="L319" s="38"/>
      <c r="M319" s="38"/>
      <c r="N319" s="38"/>
      <c r="O319" s="38"/>
      <c r="P319" s="38"/>
      <c r="Q319" s="38"/>
      <c r="R319" s="38"/>
      <c r="S319" s="38"/>
    </row>
    <row r="320" spans="2:19" x14ac:dyDescent="0.2">
      <c r="B320" s="38"/>
      <c r="L320" s="38"/>
      <c r="M320" s="38"/>
      <c r="N320" s="38"/>
      <c r="O320" s="38"/>
      <c r="P320" s="38"/>
      <c r="Q320" s="38"/>
      <c r="R320" s="38"/>
      <c r="S320" s="38"/>
    </row>
    <row r="321" spans="2:19" x14ac:dyDescent="0.2">
      <c r="B321" s="38"/>
      <c r="L321" s="38"/>
      <c r="M321" s="38"/>
      <c r="N321" s="38"/>
      <c r="O321" s="38"/>
      <c r="P321" s="38"/>
      <c r="Q321" s="38"/>
      <c r="R321" s="38"/>
      <c r="S321" s="38"/>
    </row>
    <row r="322" spans="2:19" x14ac:dyDescent="0.2">
      <c r="B322" s="38"/>
      <c r="L322" s="38"/>
      <c r="M322" s="38"/>
      <c r="N322" s="38"/>
      <c r="O322" s="38"/>
      <c r="P322" s="38"/>
      <c r="Q322" s="38"/>
      <c r="R322" s="38"/>
      <c r="S322" s="38"/>
    </row>
    <row r="323" spans="2:19" x14ac:dyDescent="0.2">
      <c r="B323" s="38"/>
      <c r="L323" s="38"/>
      <c r="M323" s="38"/>
      <c r="N323" s="38"/>
      <c r="O323" s="38"/>
      <c r="P323" s="38"/>
      <c r="Q323" s="38"/>
      <c r="R323" s="38"/>
      <c r="S323" s="38"/>
    </row>
    <row r="324" spans="2:19" x14ac:dyDescent="0.2">
      <c r="B324" s="38"/>
      <c r="L324" s="38"/>
      <c r="M324" s="38"/>
      <c r="N324" s="38"/>
      <c r="O324" s="38"/>
      <c r="P324" s="38"/>
      <c r="Q324" s="38"/>
      <c r="R324" s="38"/>
      <c r="S324" s="38"/>
    </row>
    <row r="325" spans="2:19" x14ac:dyDescent="0.2">
      <c r="B325" s="38"/>
      <c r="L325" s="38"/>
      <c r="M325" s="38"/>
      <c r="N325" s="38"/>
      <c r="O325" s="38"/>
      <c r="P325" s="38"/>
      <c r="Q325" s="38"/>
      <c r="R325" s="38"/>
      <c r="S325" s="38"/>
    </row>
    <row r="326" spans="2:19" x14ac:dyDescent="0.2">
      <c r="B326" s="38"/>
      <c r="L326" s="38"/>
      <c r="M326" s="38"/>
      <c r="N326" s="38"/>
      <c r="O326" s="38"/>
      <c r="P326" s="38"/>
      <c r="Q326" s="38"/>
      <c r="R326" s="38"/>
      <c r="S326" s="38"/>
    </row>
    <row r="327" spans="2:19" x14ac:dyDescent="0.2">
      <c r="B327" s="38"/>
      <c r="L327" s="38"/>
      <c r="M327" s="38"/>
      <c r="N327" s="38"/>
      <c r="O327" s="38"/>
      <c r="P327" s="38"/>
      <c r="Q327" s="38"/>
      <c r="R327" s="38"/>
      <c r="S327" s="38"/>
    </row>
    <row r="328" spans="2:19" x14ac:dyDescent="0.2">
      <c r="B328" s="38"/>
      <c r="L328" s="38"/>
      <c r="M328" s="38"/>
      <c r="N328" s="38"/>
      <c r="O328" s="38"/>
      <c r="P328" s="38"/>
      <c r="Q328" s="38"/>
      <c r="R328" s="38"/>
      <c r="S328" s="38"/>
    </row>
    <row r="329" spans="2:19" x14ac:dyDescent="0.2">
      <c r="B329" s="38"/>
      <c r="L329" s="38"/>
      <c r="M329" s="38"/>
      <c r="N329" s="38"/>
      <c r="O329" s="38"/>
      <c r="P329" s="38"/>
      <c r="Q329" s="38"/>
      <c r="R329" s="38"/>
      <c r="S329" s="38"/>
    </row>
    <row r="330" spans="2:19" x14ac:dyDescent="0.2">
      <c r="B330" s="38"/>
      <c r="L330" s="38"/>
      <c r="M330" s="38"/>
      <c r="N330" s="38"/>
      <c r="O330" s="38"/>
      <c r="P330" s="38"/>
      <c r="Q330" s="38"/>
      <c r="R330" s="38"/>
      <c r="S330" s="38"/>
    </row>
    <row r="331" spans="2:19" x14ac:dyDescent="0.2">
      <c r="B331" s="38"/>
      <c r="L331" s="38"/>
      <c r="M331" s="38"/>
      <c r="N331" s="38"/>
      <c r="O331" s="38"/>
      <c r="P331" s="38"/>
      <c r="Q331" s="38"/>
      <c r="R331" s="38"/>
      <c r="S331" s="38"/>
    </row>
    <row r="332" spans="2:19" x14ac:dyDescent="0.2">
      <c r="B332" s="38"/>
      <c r="L332" s="38"/>
      <c r="M332" s="38"/>
      <c r="N332" s="38"/>
      <c r="O332" s="38"/>
      <c r="P332" s="38"/>
      <c r="Q332" s="38"/>
      <c r="R332" s="38"/>
      <c r="S332" s="38"/>
    </row>
    <row r="333" spans="2:19" x14ac:dyDescent="0.2">
      <c r="B333" s="38"/>
      <c r="L333" s="38"/>
      <c r="M333" s="38"/>
      <c r="N333" s="38"/>
      <c r="O333" s="38"/>
      <c r="P333" s="38"/>
      <c r="Q333" s="38"/>
      <c r="R333" s="38"/>
      <c r="S333" s="38"/>
    </row>
    <row r="334" spans="2:19" x14ac:dyDescent="0.2">
      <c r="B334" s="38"/>
      <c r="L334" s="38"/>
      <c r="M334" s="38"/>
      <c r="N334" s="38"/>
      <c r="O334" s="38"/>
      <c r="P334" s="38"/>
      <c r="Q334" s="38"/>
      <c r="R334" s="38"/>
      <c r="S334" s="38"/>
    </row>
    <row r="335" spans="2:19" x14ac:dyDescent="0.2">
      <c r="B335" s="38"/>
      <c r="L335" s="38"/>
      <c r="M335" s="38"/>
      <c r="N335" s="38"/>
      <c r="O335" s="38"/>
      <c r="P335" s="38"/>
      <c r="Q335" s="38"/>
      <c r="R335" s="38"/>
      <c r="S335" s="38"/>
    </row>
    <row r="336" spans="2:19" x14ac:dyDescent="0.2">
      <c r="B336" s="38"/>
      <c r="L336" s="38"/>
      <c r="M336" s="38"/>
      <c r="N336" s="38"/>
      <c r="O336" s="38"/>
      <c r="P336" s="38"/>
      <c r="Q336" s="38"/>
      <c r="R336" s="38"/>
      <c r="S336" s="38"/>
    </row>
    <row r="337" spans="2:19" x14ac:dyDescent="0.2">
      <c r="B337" s="38"/>
      <c r="L337" s="38"/>
      <c r="M337" s="38"/>
      <c r="N337" s="38"/>
      <c r="O337" s="38"/>
      <c r="P337" s="38"/>
      <c r="Q337" s="38"/>
      <c r="R337" s="38"/>
      <c r="S337" s="38"/>
    </row>
    <row r="338" spans="2:19" x14ac:dyDescent="0.2">
      <c r="B338" s="38"/>
      <c r="L338" s="38"/>
      <c r="M338" s="38"/>
      <c r="N338" s="38"/>
      <c r="O338" s="38"/>
      <c r="P338" s="38"/>
      <c r="Q338" s="38"/>
      <c r="R338" s="38"/>
      <c r="S338" s="38"/>
    </row>
    <row r="339" spans="2:19" x14ac:dyDescent="0.2">
      <c r="B339" s="38"/>
      <c r="L339" s="38"/>
      <c r="M339" s="38"/>
      <c r="N339" s="38"/>
      <c r="O339" s="38"/>
      <c r="P339" s="38"/>
      <c r="Q339" s="38"/>
      <c r="R339" s="38"/>
      <c r="S339" s="38"/>
    </row>
    <row r="340" spans="2:19" x14ac:dyDescent="0.2">
      <c r="B340" s="38"/>
      <c r="L340" s="38"/>
      <c r="M340" s="38"/>
      <c r="N340" s="38"/>
      <c r="O340" s="38"/>
      <c r="P340" s="38"/>
      <c r="Q340" s="38"/>
      <c r="R340" s="38"/>
      <c r="S340" s="38"/>
    </row>
    <row r="341" spans="2:19" x14ac:dyDescent="0.2">
      <c r="B341" s="38"/>
      <c r="L341" s="38"/>
      <c r="M341" s="38"/>
      <c r="N341" s="38"/>
      <c r="O341" s="38"/>
      <c r="P341" s="38"/>
      <c r="Q341" s="38"/>
      <c r="R341" s="38"/>
      <c r="S341" s="38"/>
    </row>
    <row r="342" spans="2:19" x14ac:dyDescent="0.2">
      <c r="B342" s="38"/>
      <c r="L342" s="38"/>
      <c r="M342" s="38"/>
      <c r="N342" s="38"/>
      <c r="O342" s="38"/>
      <c r="P342" s="38"/>
      <c r="Q342" s="38"/>
      <c r="R342" s="38"/>
      <c r="S342" s="38"/>
    </row>
    <row r="343" spans="2:19" x14ac:dyDescent="0.2">
      <c r="B343" s="38"/>
      <c r="L343" s="38"/>
      <c r="M343" s="38"/>
      <c r="N343" s="38"/>
      <c r="O343" s="38"/>
      <c r="P343" s="38"/>
      <c r="Q343" s="38"/>
      <c r="R343" s="38"/>
      <c r="S343" s="38"/>
    </row>
    <row r="344" spans="2:19" x14ac:dyDescent="0.2">
      <c r="B344" s="38"/>
      <c r="L344" s="38"/>
      <c r="M344" s="38"/>
      <c r="N344" s="38"/>
      <c r="O344" s="38"/>
      <c r="P344" s="38"/>
      <c r="Q344" s="38"/>
      <c r="R344" s="38"/>
      <c r="S344" s="38"/>
    </row>
    <row r="345" spans="2:19" x14ac:dyDescent="0.2">
      <c r="B345" s="38"/>
      <c r="L345" s="38"/>
      <c r="M345" s="38"/>
      <c r="N345" s="38"/>
      <c r="O345" s="38"/>
      <c r="P345" s="38"/>
      <c r="Q345" s="38"/>
      <c r="R345" s="38"/>
      <c r="S345" s="38"/>
    </row>
    <row r="346" spans="2:19" x14ac:dyDescent="0.2">
      <c r="B346" s="38"/>
      <c r="L346" s="38"/>
      <c r="M346" s="38"/>
      <c r="N346" s="38"/>
      <c r="O346" s="38"/>
      <c r="P346" s="38"/>
      <c r="Q346" s="38"/>
      <c r="R346" s="38"/>
      <c r="S346" s="38"/>
    </row>
    <row r="347" spans="2:19" x14ac:dyDescent="0.2">
      <c r="B347" s="38"/>
      <c r="L347" s="38"/>
      <c r="M347" s="38"/>
      <c r="N347" s="38"/>
      <c r="O347" s="38"/>
      <c r="P347" s="38"/>
      <c r="Q347" s="38"/>
      <c r="R347" s="38"/>
      <c r="S347" s="38"/>
    </row>
    <row r="348" spans="2:19" x14ac:dyDescent="0.2">
      <c r="B348" s="38"/>
      <c r="L348" s="38"/>
      <c r="M348" s="38"/>
      <c r="N348" s="38"/>
      <c r="O348" s="38"/>
      <c r="P348" s="38"/>
      <c r="Q348" s="38"/>
      <c r="R348" s="38"/>
      <c r="S348" s="38"/>
    </row>
    <row r="349" spans="2:19" x14ac:dyDescent="0.2">
      <c r="B349" s="38"/>
      <c r="L349" s="38"/>
      <c r="M349" s="38"/>
      <c r="N349" s="38"/>
      <c r="O349" s="38"/>
      <c r="P349" s="38"/>
      <c r="Q349" s="38"/>
      <c r="R349" s="38"/>
      <c r="S349" s="38"/>
    </row>
    <row r="350" spans="2:19" x14ac:dyDescent="0.2">
      <c r="B350" s="38"/>
      <c r="L350" s="38"/>
      <c r="M350" s="38"/>
      <c r="N350" s="38"/>
      <c r="O350" s="38"/>
      <c r="P350" s="38"/>
      <c r="Q350" s="38"/>
      <c r="R350" s="38"/>
      <c r="S350" s="38"/>
    </row>
    <row r="351" spans="2:19" x14ac:dyDescent="0.2">
      <c r="B351" s="38"/>
      <c r="L351" s="38"/>
      <c r="M351" s="38"/>
      <c r="N351" s="38"/>
      <c r="O351" s="38"/>
      <c r="P351" s="38"/>
      <c r="Q351" s="38"/>
      <c r="R351" s="38"/>
      <c r="S351" s="38"/>
    </row>
    <row r="352" spans="2:19" x14ac:dyDescent="0.2">
      <c r="B352" s="38"/>
      <c r="L352" s="38"/>
      <c r="M352" s="38"/>
      <c r="N352" s="38"/>
      <c r="O352" s="38"/>
      <c r="P352" s="38"/>
      <c r="Q352" s="38"/>
      <c r="R352" s="38"/>
      <c r="S352" s="38"/>
    </row>
    <row r="353" spans="2:19" x14ac:dyDescent="0.2">
      <c r="B353" s="38"/>
      <c r="L353" s="38"/>
      <c r="M353" s="38"/>
      <c r="N353" s="38"/>
      <c r="O353" s="38"/>
      <c r="P353" s="38"/>
      <c r="Q353" s="38"/>
      <c r="R353" s="38"/>
      <c r="S353" s="38"/>
    </row>
    <row r="354" spans="2:19" x14ac:dyDescent="0.2">
      <c r="B354" s="38"/>
      <c r="L354" s="38"/>
      <c r="M354" s="38"/>
      <c r="N354" s="38"/>
      <c r="O354" s="38"/>
      <c r="P354" s="38"/>
      <c r="Q354" s="38"/>
      <c r="R354" s="38"/>
      <c r="S354" s="38"/>
    </row>
    <row r="355" spans="2:19" x14ac:dyDescent="0.2">
      <c r="B355" s="38"/>
      <c r="L355" s="38"/>
      <c r="M355" s="38"/>
      <c r="N355" s="38"/>
      <c r="O355" s="38"/>
      <c r="P355" s="38"/>
      <c r="Q355" s="38"/>
      <c r="R355" s="38"/>
      <c r="S355" s="38"/>
    </row>
    <row r="356" spans="2:19" x14ac:dyDescent="0.2">
      <c r="B356" s="38"/>
      <c r="L356" s="38"/>
      <c r="M356" s="38"/>
      <c r="N356" s="38"/>
      <c r="O356" s="38"/>
      <c r="P356" s="38"/>
      <c r="Q356" s="38"/>
      <c r="R356" s="38"/>
      <c r="S356" s="38"/>
    </row>
    <row r="357" spans="2:19" x14ac:dyDescent="0.2">
      <c r="B357" s="38"/>
      <c r="L357" s="38"/>
      <c r="M357" s="38"/>
      <c r="N357" s="38"/>
      <c r="O357" s="38"/>
      <c r="P357" s="38"/>
      <c r="Q357" s="38"/>
      <c r="R357" s="38"/>
      <c r="S357" s="38"/>
    </row>
    <row r="358" spans="2:19" x14ac:dyDescent="0.2">
      <c r="B358" s="38"/>
      <c r="L358" s="38"/>
      <c r="M358" s="38"/>
      <c r="N358" s="38"/>
      <c r="O358" s="38"/>
      <c r="P358" s="38"/>
      <c r="Q358" s="38"/>
      <c r="R358" s="38"/>
      <c r="S358" s="38"/>
    </row>
    <row r="359" spans="2:19" x14ac:dyDescent="0.2">
      <c r="B359" s="38"/>
      <c r="L359" s="38"/>
      <c r="M359" s="38"/>
      <c r="N359" s="38"/>
      <c r="O359" s="38"/>
      <c r="P359" s="38"/>
      <c r="Q359" s="38"/>
      <c r="R359" s="38"/>
      <c r="S359" s="38"/>
    </row>
    <row r="360" spans="2:19" x14ac:dyDescent="0.2">
      <c r="B360" s="38"/>
      <c r="L360" s="38"/>
      <c r="M360" s="38"/>
      <c r="N360" s="38"/>
      <c r="O360" s="38"/>
      <c r="P360" s="38"/>
      <c r="Q360" s="38"/>
      <c r="R360" s="38"/>
      <c r="S360" s="38"/>
    </row>
    <row r="361" spans="2:19" x14ac:dyDescent="0.2">
      <c r="B361" s="38"/>
      <c r="L361" s="38"/>
      <c r="M361" s="38"/>
      <c r="N361" s="38"/>
      <c r="O361" s="38"/>
      <c r="P361" s="38"/>
      <c r="Q361" s="38"/>
      <c r="R361" s="38"/>
      <c r="S361" s="38"/>
    </row>
    <row r="362" spans="2:19" x14ac:dyDescent="0.2">
      <c r="B362" s="38"/>
      <c r="L362" s="38"/>
      <c r="M362" s="38"/>
      <c r="N362" s="38"/>
      <c r="O362" s="38"/>
      <c r="P362" s="38"/>
      <c r="Q362" s="38"/>
      <c r="R362" s="38"/>
      <c r="S362" s="38"/>
    </row>
    <row r="363" spans="2:19" x14ac:dyDescent="0.2">
      <c r="B363" s="38"/>
      <c r="L363" s="38"/>
      <c r="M363" s="38"/>
      <c r="N363" s="38"/>
      <c r="O363" s="38"/>
      <c r="P363" s="38"/>
      <c r="Q363" s="38"/>
      <c r="R363" s="38"/>
      <c r="S363" s="38"/>
    </row>
    <row r="364" spans="2:19" x14ac:dyDescent="0.2">
      <c r="B364" s="38"/>
      <c r="L364" s="38"/>
      <c r="M364" s="38"/>
      <c r="N364" s="38"/>
      <c r="O364" s="38"/>
      <c r="P364" s="38"/>
      <c r="Q364" s="38"/>
      <c r="R364" s="38"/>
      <c r="S364" s="38"/>
    </row>
    <row r="365" spans="2:19" x14ac:dyDescent="0.2">
      <c r="B365" s="38"/>
      <c r="L365" s="38"/>
      <c r="M365" s="38"/>
      <c r="N365" s="38"/>
      <c r="O365" s="38"/>
      <c r="P365" s="38"/>
      <c r="Q365" s="38"/>
      <c r="R365" s="38"/>
      <c r="S365" s="38"/>
    </row>
    <row r="366" spans="2:19" x14ac:dyDescent="0.2">
      <c r="B366" s="38"/>
      <c r="L366" s="38"/>
      <c r="M366" s="38"/>
      <c r="N366" s="38"/>
      <c r="O366" s="38"/>
      <c r="P366" s="38"/>
      <c r="Q366" s="38"/>
      <c r="R366" s="38"/>
      <c r="S366" s="38"/>
    </row>
    <row r="367" spans="2:19" x14ac:dyDescent="0.2">
      <c r="B367" s="38"/>
      <c r="L367" s="38"/>
      <c r="M367" s="38"/>
      <c r="N367" s="38"/>
      <c r="O367" s="38"/>
      <c r="P367" s="38"/>
      <c r="Q367" s="38"/>
      <c r="R367" s="38"/>
      <c r="S367" s="38"/>
    </row>
    <row r="368" spans="2:19" x14ac:dyDescent="0.2">
      <c r="B368" s="38"/>
      <c r="L368" s="38"/>
      <c r="M368" s="38"/>
      <c r="N368" s="38"/>
      <c r="O368" s="38"/>
      <c r="P368" s="38"/>
      <c r="Q368" s="38"/>
      <c r="R368" s="38"/>
      <c r="S368" s="38"/>
    </row>
    <row r="369" spans="2:19" x14ac:dyDescent="0.2">
      <c r="B369" s="38"/>
      <c r="L369" s="38"/>
      <c r="M369" s="38"/>
      <c r="N369" s="38"/>
      <c r="O369" s="38"/>
      <c r="P369" s="38"/>
      <c r="Q369" s="38"/>
      <c r="R369" s="38"/>
      <c r="S369" s="38"/>
    </row>
    <row r="370" spans="2:19" x14ac:dyDescent="0.2">
      <c r="B370" s="38"/>
      <c r="L370" s="38"/>
      <c r="M370" s="38"/>
      <c r="N370" s="38"/>
      <c r="O370" s="38"/>
      <c r="P370" s="38"/>
      <c r="Q370" s="38"/>
      <c r="R370" s="38"/>
      <c r="S370" s="38"/>
    </row>
    <row r="371" spans="2:19" x14ac:dyDescent="0.2">
      <c r="B371" s="38"/>
      <c r="L371" s="38"/>
      <c r="M371" s="38"/>
      <c r="N371" s="38"/>
      <c r="O371" s="38"/>
      <c r="P371" s="38"/>
      <c r="Q371" s="38"/>
      <c r="R371" s="38"/>
      <c r="S371" s="38"/>
    </row>
    <row r="372" spans="2:19" x14ac:dyDescent="0.2">
      <c r="B372" s="38"/>
      <c r="L372" s="38"/>
      <c r="M372" s="38"/>
      <c r="N372" s="38"/>
      <c r="O372" s="38"/>
      <c r="P372" s="38"/>
      <c r="Q372" s="38"/>
      <c r="R372" s="38"/>
      <c r="S372" s="38"/>
    </row>
    <row r="373" spans="2:19" x14ac:dyDescent="0.2">
      <c r="B373" s="38"/>
      <c r="L373" s="38"/>
      <c r="M373" s="38"/>
      <c r="N373" s="38"/>
      <c r="O373" s="38"/>
      <c r="P373" s="38"/>
      <c r="Q373" s="38"/>
      <c r="R373" s="38"/>
      <c r="S373" s="38"/>
    </row>
    <row r="374" spans="2:19" x14ac:dyDescent="0.2">
      <c r="B374" s="38"/>
      <c r="L374" s="38"/>
      <c r="M374" s="38"/>
      <c r="N374" s="38"/>
      <c r="O374" s="38"/>
      <c r="P374" s="38"/>
      <c r="Q374" s="38"/>
      <c r="R374" s="38"/>
      <c r="S374" s="38"/>
    </row>
    <row r="375" spans="2:19" x14ac:dyDescent="0.2">
      <c r="B375" s="38"/>
      <c r="L375" s="38"/>
      <c r="M375" s="38"/>
      <c r="N375" s="38"/>
      <c r="O375" s="38"/>
      <c r="P375" s="38"/>
      <c r="Q375" s="38"/>
      <c r="R375" s="38"/>
      <c r="S375" s="38"/>
    </row>
    <row r="376" spans="2:19" x14ac:dyDescent="0.2">
      <c r="B376" s="38"/>
      <c r="L376" s="38"/>
      <c r="M376" s="38"/>
      <c r="N376" s="38"/>
      <c r="O376" s="38"/>
      <c r="P376" s="38"/>
      <c r="Q376" s="38"/>
      <c r="R376" s="38"/>
      <c r="S376" s="38"/>
    </row>
    <row r="377" spans="2:19" x14ac:dyDescent="0.2">
      <c r="B377" s="38"/>
      <c r="L377" s="38"/>
      <c r="M377" s="38"/>
      <c r="N377" s="38"/>
      <c r="O377" s="38"/>
      <c r="P377" s="38"/>
      <c r="Q377" s="38"/>
      <c r="R377" s="38"/>
      <c r="S377" s="38"/>
    </row>
    <row r="378" spans="2:19" x14ac:dyDescent="0.2">
      <c r="B378" s="38"/>
      <c r="L378" s="38"/>
      <c r="M378" s="38"/>
      <c r="N378" s="38"/>
      <c r="O378" s="38"/>
      <c r="P378" s="38"/>
      <c r="Q378" s="38"/>
      <c r="R378" s="38"/>
      <c r="S378" s="38"/>
    </row>
    <row r="379" spans="2:19" x14ac:dyDescent="0.2">
      <c r="B379" s="38"/>
      <c r="L379" s="38"/>
      <c r="M379" s="38"/>
      <c r="N379" s="38"/>
      <c r="O379" s="38"/>
      <c r="P379" s="38"/>
      <c r="Q379" s="38"/>
      <c r="R379" s="38"/>
      <c r="S379" s="38"/>
    </row>
    <row r="380" spans="2:19" x14ac:dyDescent="0.2">
      <c r="B380" s="38"/>
      <c r="L380" s="38"/>
      <c r="M380" s="38"/>
      <c r="N380" s="38"/>
      <c r="O380" s="38"/>
      <c r="P380" s="38"/>
      <c r="Q380" s="38"/>
      <c r="R380" s="38"/>
      <c r="S380" s="38"/>
    </row>
    <row r="381" spans="2:19" x14ac:dyDescent="0.2">
      <c r="B381" s="38"/>
      <c r="L381" s="38"/>
      <c r="M381" s="38"/>
      <c r="N381" s="38"/>
      <c r="O381" s="38"/>
      <c r="P381" s="38"/>
      <c r="Q381" s="38"/>
      <c r="R381" s="38"/>
      <c r="S381" s="38"/>
    </row>
    <row r="382" spans="2:19" x14ac:dyDescent="0.2">
      <c r="B382" s="38"/>
      <c r="L382" s="38"/>
      <c r="M382" s="38"/>
      <c r="N382" s="38"/>
      <c r="O382" s="38"/>
      <c r="P382" s="38"/>
      <c r="Q382" s="38"/>
      <c r="R382" s="38"/>
      <c r="S382" s="38"/>
    </row>
    <row r="383" spans="2:19" x14ac:dyDescent="0.2">
      <c r="B383" s="38"/>
      <c r="L383" s="38"/>
      <c r="M383" s="38"/>
      <c r="N383" s="38"/>
      <c r="O383" s="38"/>
      <c r="P383" s="38"/>
      <c r="Q383" s="38"/>
      <c r="R383" s="38"/>
      <c r="S383" s="38"/>
    </row>
    <row r="384" spans="2:19" x14ac:dyDescent="0.2">
      <c r="B384" s="38"/>
      <c r="L384" s="38"/>
      <c r="M384" s="38"/>
      <c r="N384" s="38"/>
      <c r="O384" s="38"/>
      <c r="P384" s="38"/>
      <c r="Q384" s="38"/>
      <c r="R384" s="38"/>
      <c r="S384" s="38"/>
    </row>
    <row r="385" spans="2:19" x14ac:dyDescent="0.2">
      <c r="B385" s="38"/>
      <c r="L385" s="38"/>
      <c r="M385" s="38"/>
      <c r="N385" s="38"/>
      <c r="O385" s="38"/>
      <c r="P385" s="38"/>
      <c r="Q385" s="38"/>
      <c r="R385" s="38"/>
      <c r="S385" s="38"/>
    </row>
    <row r="386" spans="2:19" x14ac:dyDescent="0.2">
      <c r="B386" s="38"/>
      <c r="L386" s="38"/>
      <c r="M386" s="38"/>
      <c r="N386" s="38"/>
      <c r="O386" s="38"/>
      <c r="P386" s="38"/>
      <c r="Q386" s="38"/>
      <c r="R386" s="38"/>
      <c r="S386" s="38"/>
    </row>
    <row r="387" spans="2:19" x14ac:dyDescent="0.2">
      <c r="B387" s="38"/>
      <c r="L387" s="38"/>
      <c r="M387" s="38"/>
      <c r="N387" s="38"/>
      <c r="O387" s="38"/>
      <c r="P387" s="38"/>
      <c r="Q387" s="38"/>
      <c r="R387" s="38"/>
      <c r="S387" s="38"/>
    </row>
    <row r="388" spans="2:19" x14ac:dyDescent="0.2">
      <c r="B388" s="38"/>
      <c r="L388" s="38"/>
      <c r="M388" s="38"/>
      <c r="N388" s="38"/>
      <c r="O388" s="38"/>
      <c r="P388" s="38"/>
      <c r="Q388" s="38"/>
      <c r="R388" s="38"/>
      <c r="S388" s="38"/>
    </row>
    <row r="389" spans="2:19" x14ac:dyDescent="0.2">
      <c r="B389" s="38"/>
      <c r="L389" s="38"/>
      <c r="M389" s="38"/>
      <c r="N389" s="38"/>
      <c r="O389" s="38"/>
      <c r="P389" s="38"/>
      <c r="Q389" s="38"/>
      <c r="R389" s="38"/>
      <c r="S389" s="38"/>
    </row>
    <row r="390" spans="2:19" x14ac:dyDescent="0.2">
      <c r="B390" s="38"/>
      <c r="L390" s="38"/>
      <c r="M390" s="38"/>
      <c r="N390" s="38"/>
      <c r="O390" s="38"/>
      <c r="P390" s="38"/>
      <c r="Q390" s="38"/>
      <c r="R390" s="38"/>
      <c r="S390" s="38"/>
    </row>
    <row r="391" spans="2:19" x14ac:dyDescent="0.2">
      <c r="B391" s="38"/>
      <c r="L391" s="38"/>
      <c r="M391" s="38"/>
      <c r="N391" s="38"/>
      <c r="O391" s="38"/>
      <c r="P391" s="38"/>
      <c r="Q391" s="38"/>
      <c r="R391" s="38"/>
      <c r="S391" s="38"/>
    </row>
    <row r="392" spans="2:19" x14ac:dyDescent="0.2">
      <c r="B392" s="38"/>
      <c r="L392" s="38"/>
      <c r="M392" s="38"/>
      <c r="N392" s="38"/>
      <c r="O392" s="38"/>
      <c r="P392" s="38"/>
      <c r="Q392" s="38"/>
      <c r="R392" s="38"/>
      <c r="S392" s="38"/>
    </row>
    <row r="393" spans="2:19" x14ac:dyDescent="0.2">
      <c r="B393" s="38"/>
      <c r="L393" s="38"/>
      <c r="M393" s="38"/>
      <c r="N393" s="38"/>
      <c r="O393" s="38"/>
      <c r="P393" s="38"/>
      <c r="Q393" s="38"/>
      <c r="R393" s="38"/>
      <c r="S393" s="38"/>
    </row>
    <row r="394" spans="2:19" x14ac:dyDescent="0.2">
      <c r="B394" s="38"/>
      <c r="L394" s="38"/>
      <c r="M394" s="38"/>
      <c r="N394" s="38"/>
      <c r="O394" s="38"/>
      <c r="P394" s="38"/>
      <c r="Q394" s="38"/>
      <c r="R394" s="38"/>
      <c r="S394" s="38"/>
    </row>
    <row r="395" spans="2:19" x14ac:dyDescent="0.2">
      <c r="B395" s="38"/>
      <c r="L395" s="38"/>
      <c r="M395" s="38"/>
      <c r="N395" s="38"/>
      <c r="O395" s="38"/>
      <c r="P395" s="38"/>
      <c r="Q395" s="38"/>
      <c r="R395" s="38"/>
      <c r="S395" s="38"/>
    </row>
    <row r="396" spans="2:19" x14ac:dyDescent="0.2">
      <c r="B396" s="38"/>
      <c r="L396" s="38"/>
      <c r="M396" s="38"/>
      <c r="N396" s="38"/>
      <c r="O396" s="38"/>
      <c r="P396" s="38"/>
      <c r="Q396" s="38"/>
      <c r="R396" s="38"/>
      <c r="S396" s="38"/>
    </row>
    <row r="397" spans="2:19" x14ac:dyDescent="0.2">
      <c r="B397" s="38"/>
      <c r="L397" s="38"/>
      <c r="M397" s="38"/>
      <c r="N397" s="38"/>
      <c r="O397" s="38"/>
      <c r="P397" s="38"/>
      <c r="Q397" s="38"/>
      <c r="R397" s="38"/>
      <c r="S397" s="38"/>
    </row>
    <row r="398" spans="2:19" x14ac:dyDescent="0.2">
      <c r="B398" s="38"/>
      <c r="L398" s="38"/>
      <c r="M398" s="38"/>
      <c r="N398" s="38"/>
      <c r="O398" s="38"/>
      <c r="P398" s="38"/>
      <c r="Q398" s="38"/>
      <c r="R398" s="38"/>
      <c r="S398" s="38"/>
    </row>
    <row r="399" spans="2:19" x14ac:dyDescent="0.2">
      <c r="B399" s="38"/>
      <c r="L399" s="38"/>
      <c r="M399" s="38"/>
      <c r="N399" s="38"/>
      <c r="O399" s="38"/>
      <c r="P399" s="38"/>
      <c r="Q399" s="38"/>
      <c r="R399" s="38"/>
      <c r="S399" s="38"/>
    </row>
    <row r="400" spans="2:19" x14ac:dyDescent="0.2">
      <c r="B400" s="38"/>
      <c r="L400" s="38"/>
      <c r="M400" s="38"/>
      <c r="N400" s="38"/>
      <c r="O400" s="38"/>
      <c r="P400" s="38"/>
      <c r="Q400" s="38"/>
      <c r="R400" s="38"/>
      <c r="S400" s="38"/>
    </row>
    <row r="401" spans="2:19" x14ac:dyDescent="0.2">
      <c r="B401" s="38"/>
      <c r="L401" s="38"/>
      <c r="M401" s="38"/>
      <c r="N401" s="38"/>
      <c r="O401" s="38"/>
      <c r="P401" s="38"/>
      <c r="Q401" s="38"/>
      <c r="R401" s="38"/>
      <c r="S401" s="38"/>
    </row>
    <row r="402" spans="2:19" x14ac:dyDescent="0.2">
      <c r="B402" s="38"/>
      <c r="L402" s="38"/>
      <c r="M402" s="38"/>
      <c r="N402" s="38"/>
      <c r="O402" s="38"/>
      <c r="P402" s="38"/>
      <c r="Q402" s="38"/>
      <c r="R402" s="38"/>
      <c r="S402" s="38"/>
    </row>
    <row r="403" spans="2:19" x14ac:dyDescent="0.2">
      <c r="B403" s="38"/>
      <c r="L403" s="38"/>
      <c r="M403" s="38"/>
      <c r="N403" s="38"/>
      <c r="O403" s="38"/>
      <c r="P403" s="38"/>
      <c r="Q403" s="38"/>
      <c r="R403" s="38"/>
      <c r="S403" s="38"/>
    </row>
    <row r="404" spans="2:19" x14ac:dyDescent="0.2">
      <c r="B404" s="38"/>
      <c r="L404" s="38"/>
      <c r="M404" s="38"/>
      <c r="N404" s="38"/>
      <c r="O404" s="38"/>
      <c r="P404" s="38"/>
      <c r="Q404" s="38"/>
      <c r="R404" s="38"/>
      <c r="S404" s="38"/>
    </row>
    <row r="405" spans="2:19" x14ac:dyDescent="0.2">
      <c r="B405" s="38"/>
      <c r="L405" s="38"/>
      <c r="M405" s="38"/>
      <c r="N405" s="38"/>
      <c r="O405" s="38"/>
      <c r="P405" s="38"/>
      <c r="Q405" s="38"/>
      <c r="R405" s="38"/>
      <c r="S405" s="38"/>
    </row>
    <row r="406" spans="2:19" x14ac:dyDescent="0.2">
      <c r="B406" s="38"/>
      <c r="L406" s="38"/>
      <c r="M406" s="38"/>
      <c r="N406" s="38"/>
      <c r="O406" s="38"/>
      <c r="P406" s="38"/>
      <c r="Q406" s="38"/>
      <c r="R406" s="38"/>
      <c r="S406" s="38"/>
    </row>
    <row r="407" spans="2:19" x14ac:dyDescent="0.2">
      <c r="B407" s="38"/>
      <c r="L407" s="38"/>
      <c r="M407" s="38"/>
      <c r="N407" s="38"/>
      <c r="O407" s="38"/>
      <c r="P407" s="38"/>
      <c r="Q407" s="38"/>
      <c r="R407" s="38"/>
      <c r="S407" s="38"/>
    </row>
    <row r="408" spans="2:19" x14ac:dyDescent="0.2">
      <c r="B408" s="38"/>
      <c r="L408" s="38"/>
      <c r="M408" s="38"/>
      <c r="N408" s="38"/>
      <c r="O408" s="38"/>
      <c r="P408" s="38"/>
      <c r="Q408" s="38"/>
      <c r="R408" s="38"/>
      <c r="S408" s="38"/>
    </row>
    <row r="409" spans="2:19" x14ac:dyDescent="0.2">
      <c r="B409" s="38"/>
      <c r="L409" s="38"/>
      <c r="M409" s="38"/>
      <c r="N409" s="38"/>
      <c r="O409" s="38"/>
      <c r="P409" s="38"/>
      <c r="Q409" s="38"/>
      <c r="R409" s="38"/>
      <c r="S409" s="38"/>
    </row>
    <row r="410" spans="2:19" x14ac:dyDescent="0.2">
      <c r="B410" s="38"/>
      <c r="L410" s="38"/>
      <c r="M410" s="38"/>
      <c r="N410" s="38"/>
      <c r="O410" s="38"/>
      <c r="P410" s="38"/>
      <c r="Q410" s="38"/>
      <c r="R410" s="38"/>
      <c r="S410" s="38"/>
    </row>
    <row r="411" spans="2:19" x14ac:dyDescent="0.2">
      <c r="B411" s="38"/>
      <c r="L411" s="38"/>
      <c r="M411" s="38"/>
      <c r="N411" s="38"/>
      <c r="O411" s="38"/>
      <c r="P411" s="38"/>
      <c r="Q411" s="38"/>
      <c r="R411" s="38"/>
      <c r="S411" s="38"/>
    </row>
    <row r="412" spans="2:19" x14ac:dyDescent="0.2">
      <c r="B412" s="38"/>
      <c r="L412" s="38"/>
      <c r="M412" s="38"/>
      <c r="N412" s="38"/>
      <c r="O412" s="38"/>
      <c r="P412" s="38"/>
      <c r="Q412" s="38"/>
      <c r="R412" s="38"/>
      <c r="S412" s="38"/>
    </row>
    <row r="413" spans="2:19" x14ac:dyDescent="0.2">
      <c r="B413" s="38"/>
      <c r="L413" s="38"/>
      <c r="M413" s="38"/>
      <c r="N413" s="38"/>
      <c r="O413" s="38"/>
      <c r="P413" s="38"/>
      <c r="Q413" s="38"/>
      <c r="R413" s="38"/>
      <c r="S413" s="38"/>
    </row>
    <row r="414" spans="2:19" x14ac:dyDescent="0.2">
      <c r="B414" s="38"/>
      <c r="L414" s="38"/>
      <c r="M414" s="38"/>
      <c r="N414" s="38"/>
      <c r="O414" s="38"/>
      <c r="P414" s="38"/>
      <c r="Q414" s="38"/>
      <c r="R414" s="38"/>
      <c r="S414" s="38"/>
    </row>
    <row r="415" spans="2:19" x14ac:dyDescent="0.2">
      <c r="B415" s="38"/>
      <c r="L415" s="38"/>
      <c r="M415" s="38"/>
      <c r="N415" s="38"/>
      <c r="O415" s="38"/>
      <c r="P415" s="38"/>
      <c r="Q415" s="38"/>
      <c r="R415" s="38"/>
      <c r="S415" s="38"/>
    </row>
    <row r="416" spans="2:19" x14ac:dyDescent="0.2">
      <c r="B416" s="38"/>
      <c r="L416" s="38"/>
      <c r="M416" s="38"/>
      <c r="N416" s="38"/>
      <c r="O416" s="38"/>
      <c r="P416" s="38"/>
      <c r="Q416" s="38"/>
      <c r="R416" s="38"/>
      <c r="S416" s="38"/>
    </row>
    <row r="417" spans="2:19" x14ac:dyDescent="0.2">
      <c r="B417" s="38"/>
      <c r="L417" s="38"/>
      <c r="M417" s="38"/>
      <c r="N417" s="38"/>
      <c r="O417" s="38"/>
      <c r="P417" s="38"/>
      <c r="Q417" s="38"/>
      <c r="R417" s="38"/>
      <c r="S417" s="38"/>
    </row>
    <row r="418" spans="2:19" x14ac:dyDescent="0.2">
      <c r="B418" s="38"/>
      <c r="L418" s="38"/>
      <c r="M418" s="38"/>
      <c r="N418" s="38"/>
      <c r="O418" s="38"/>
      <c r="P418" s="38"/>
      <c r="Q418" s="38"/>
      <c r="R418" s="38"/>
      <c r="S418" s="38"/>
    </row>
    <row r="419" spans="2:19" x14ac:dyDescent="0.2">
      <c r="B419" s="38"/>
      <c r="L419" s="38"/>
      <c r="M419" s="38"/>
      <c r="N419" s="38"/>
      <c r="O419" s="38"/>
      <c r="P419" s="38"/>
      <c r="Q419" s="38"/>
      <c r="R419" s="38"/>
      <c r="S419" s="38"/>
    </row>
    <row r="420" spans="2:19" x14ac:dyDescent="0.2">
      <c r="B420" s="38"/>
      <c r="L420" s="38"/>
      <c r="M420" s="38"/>
      <c r="N420" s="38"/>
      <c r="O420" s="38"/>
      <c r="P420" s="38"/>
      <c r="Q420" s="38"/>
      <c r="R420" s="38"/>
      <c r="S420" s="38"/>
    </row>
    <row r="421" spans="2:19" x14ac:dyDescent="0.2">
      <c r="B421" s="38"/>
      <c r="L421" s="38"/>
      <c r="M421" s="38"/>
      <c r="N421" s="38"/>
      <c r="O421" s="38"/>
      <c r="P421" s="38"/>
      <c r="Q421" s="38"/>
      <c r="R421" s="38"/>
      <c r="S421" s="38"/>
    </row>
    <row r="422" spans="2:19" x14ac:dyDescent="0.2">
      <c r="B422" s="38"/>
      <c r="L422" s="38"/>
      <c r="M422" s="38"/>
      <c r="N422" s="38"/>
      <c r="O422" s="38"/>
      <c r="P422" s="38"/>
      <c r="Q422" s="38"/>
      <c r="R422" s="38"/>
      <c r="S422" s="38"/>
    </row>
    <row r="423" spans="2:19" x14ac:dyDescent="0.2">
      <c r="B423" s="38"/>
      <c r="L423" s="38"/>
      <c r="M423" s="38"/>
      <c r="N423" s="38"/>
      <c r="O423" s="38"/>
      <c r="P423" s="38"/>
      <c r="Q423" s="38"/>
      <c r="R423" s="38"/>
      <c r="S423" s="38"/>
    </row>
    <row r="424" spans="2:19" x14ac:dyDescent="0.2">
      <c r="B424" s="38"/>
      <c r="L424" s="38"/>
      <c r="M424" s="38"/>
      <c r="N424" s="38"/>
      <c r="O424" s="38"/>
      <c r="P424" s="38"/>
      <c r="Q424" s="38"/>
      <c r="R424" s="38"/>
      <c r="S424" s="38"/>
    </row>
    <row r="425" spans="2:19" x14ac:dyDescent="0.2">
      <c r="B425" s="38"/>
      <c r="L425" s="38"/>
      <c r="M425" s="38"/>
      <c r="N425" s="38"/>
      <c r="O425" s="38"/>
      <c r="P425" s="38"/>
      <c r="Q425" s="38"/>
      <c r="R425" s="38"/>
      <c r="S425" s="38"/>
    </row>
    <row r="426" spans="2:19" x14ac:dyDescent="0.2">
      <c r="B426" s="38"/>
      <c r="L426" s="38"/>
      <c r="M426" s="38"/>
      <c r="N426" s="38"/>
      <c r="O426" s="38"/>
      <c r="P426" s="38"/>
      <c r="Q426" s="38"/>
      <c r="R426" s="38"/>
      <c r="S426" s="38"/>
    </row>
    <row r="427" spans="2:19" x14ac:dyDescent="0.2">
      <c r="B427" s="38"/>
      <c r="L427" s="38"/>
      <c r="M427" s="38"/>
      <c r="N427" s="38"/>
      <c r="O427" s="38"/>
      <c r="P427" s="38"/>
      <c r="Q427" s="38"/>
      <c r="R427" s="38"/>
      <c r="S427" s="38"/>
    </row>
    <row r="428" spans="2:19" x14ac:dyDescent="0.2">
      <c r="B428" s="38"/>
      <c r="L428" s="38"/>
      <c r="M428" s="38"/>
      <c r="N428" s="38"/>
      <c r="O428" s="38"/>
      <c r="P428" s="38"/>
      <c r="Q428" s="38"/>
      <c r="R428" s="38"/>
      <c r="S428" s="38"/>
    </row>
    <row r="429" spans="2:19" x14ac:dyDescent="0.2">
      <c r="B429" s="38"/>
      <c r="L429" s="38"/>
      <c r="M429" s="38"/>
      <c r="N429" s="38"/>
      <c r="O429" s="38"/>
      <c r="P429" s="38"/>
      <c r="Q429" s="38"/>
      <c r="R429" s="38"/>
      <c r="S429" s="38"/>
    </row>
    <row r="430" spans="2:19" x14ac:dyDescent="0.2">
      <c r="B430" s="38"/>
      <c r="L430" s="38"/>
      <c r="M430" s="38"/>
      <c r="N430" s="38"/>
      <c r="O430" s="38"/>
      <c r="P430" s="38"/>
      <c r="Q430" s="38"/>
      <c r="R430" s="38"/>
      <c r="S430" s="38"/>
    </row>
    <row r="431" spans="2:19" x14ac:dyDescent="0.2">
      <c r="B431" s="38"/>
      <c r="L431" s="38"/>
      <c r="M431" s="38"/>
      <c r="N431" s="38"/>
      <c r="O431" s="38"/>
      <c r="P431" s="38"/>
      <c r="Q431" s="38"/>
      <c r="R431" s="38"/>
      <c r="S431" s="38"/>
    </row>
    <row r="432" spans="2:19" x14ac:dyDescent="0.2">
      <c r="B432" s="38"/>
      <c r="L432" s="38"/>
      <c r="M432" s="38"/>
      <c r="N432" s="38"/>
      <c r="O432" s="38"/>
      <c r="P432" s="38"/>
      <c r="Q432" s="38"/>
      <c r="R432" s="38"/>
      <c r="S432" s="38"/>
    </row>
    <row r="433" spans="2:19" x14ac:dyDescent="0.2">
      <c r="B433" s="38"/>
      <c r="L433" s="38"/>
      <c r="M433" s="38"/>
      <c r="N433" s="38"/>
      <c r="O433" s="38"/>
      <c r="P433" s="38"/>
      <c r="Q433" s="38"/>
      <c r="R433" s="38"/>
      <c r="S433" s="38"/>
    </row>
    <row r="434" spans="2:19" x14ac:dyDescent="0.2">
      <c r="B434" s="38"/>
      <c r="L434" s="38"/>
      <c r="M434" s="38"/>
      <c r="N434" s="38"/>
      <c r="O434" s="38"/>
      <c r="P434" s="38"/>
      <c r="Q434" s="38"/>
      <c r="R434" s="38"/>
      <c r="S434" s="38"/>
    </row>
    <row r="435" spans="2:19" x14ac:dyDescent="0.2">
      <c r="B435" s="38"/>
      <c r="L435" s="38"/>
      <c r="M435" s="38"/>
      <c r="N435" s="38"/>
      <c r="O435" s="38"/>
      <c r="P435" s="38"/>
      <c r="Q435" s="38"/>
      <c r="R435" s="38"/>
      <c r="S435" s="38"/>
    </row>
    <row r="436" spans="2:19" x14ac:dyDescent="0.2">
      <c r="B436" s="38"/>
      <c r="L436" s="38"/>
      <c r="M436" s="38"/>
      <c r="N436" s="38"/>
      <c r="O436" s="38"/>
      <c r="P436" s="38"/>
      <c r="Q436" s="38"/>
      <c r="R436" s="38"/>
      <c r="S436" s="38"/>
    </row>
    <row r="437" spans="2:19" x14ac:dyDescent="0.2">
      <c r="B437" s="38"/>
      <c r="L437" s="38"/>
      <c r="M437" s="38"/>
      <c r="N437" s="38"/>
      <c r="O437" s="38"/>
      <c r="P437" s="38"/>
      <c r="Q437" s="38"/>
      <c r="R437" s="38"/>
      <c r="S437" s="38"/>
    </row>
    <row r="438" spans="2:19" x14ac:dyDescent="0.2">
      <c r="B438" s="38"/>
      <c r="L438" s="38"/>
      <c r="M438" s="38"/>
      <c r="N438" s="38"/>
      <c r="O438" s="38"/>
      <c r="P438" s="38"/>
      <c r="Q438" s="38"/>
      <c r="R438" s="38"/>
      <c r="S438" s="38"/>
    </row>
    <row r="439" spans="2:19" x14ac:dyDescent="0.2">
      <c r="B439" s="38"/>
      <c r="L439" s="38"/>
      <c r="M439" s="38"/>
      <c r="N439" s="38"/>
      <c r="O439" s="38"/>
      <c r="P439" s="38"/>
      <c r="Q439" s="38"/>
      <c r="R439" s="38"/>
      <c r="S439" s="38"/>
    </row>
    <row r="440" spans="2:19" x14ac:dyDescent="0.2">
      <c r="B440" s="38"/>
      <c r="L440" s="38"/>
      <c r="M440" s="38"/>
      <c r="N440" s="38"/>
      <c r="O440" s="38"/>
      <c r="P440" s="38"/>
      <c r="Q440" s="38"/>
      <c r="R440" s="38"/>
      <c r="S440" s="38"/>
    </row>
    <row r="441" spans="2:19" x14ac:dyDescent="0.2">
      <c r="B441" s="38"/>
      <c r="L441" s="38"/>
      <c r="M441" s="38"/>
      <c r="N441" s="38"/>
      <c r="O441" s="38"/>
      <c r="P441" s="38"/>
      <c r="Q441" s="38"/>
      <c r="R441" s="38"/>
      <c r="S441" s="38"/>
    </row>
    <row r="442" spans="2:19" x14ac:dyDescent="0.2">
      <c r="B442" s="38"/>
      <c r="L442" s="38"/>
      <c r="M442" s="38"/>
      <c r="N442" s="38"/>
      <c r="O442" s="38"/>
      <c r="P442" s="38"/>
      <c r="Q442" s="38"/>
      <c r="R442" s="38"/>
      <c r="S442" s="38"/>
    </row>
    <row r="443" spans="2:19" x14ac:dyDescent="0.2">
      <c r="B443" s="38"/>
      <c r="L443" s="38"/>
      <c r="M443" s="38"/>
      <c r="N443" s="38"/>
      <c r="O443" s="38"/>
      <c r="P443" s="38"/>
      <c r="Q443" s="38"/>
      <c r="R443" s="38"/>
      <c r="S443" s="38"/>
    </row>
    <row r="444" spans="2:19" x14ac:dyDescent="0.2">
      <c r="B444" s="38"/>
      <c r="L444" s="38"/>
      <c r="M444" s="38"/>
      <c r="N444" s="38"/>
      <c r="O444" s="38"/>
      <c r="P444" s="38"/>
      <c r="Q444" s="38"/>
      <c r="R444" s="38"/>
      <c r="S444" s="38"/>
    </row>
    <row r="445" spans="2:19" x14ac:dyDescent="0.2">
      <c r="B445" s="38"/>
      <c r="L445" s="38"/>
      <c r="M445" s="38"/>
      <c r="N445" s="38"/>
      <c r="O445" s="38"/>
      <c r="P445" s="38"/>
      <c r="Q445" s="38"/>
      <c r="R445" s="38"/>
      <c r="S445" s="38"/>
    </row>
    <row r="446" spans="2:19" x14ac:dyDescent="0.2">
      <c r="B446" s="38"/>
      <c r="L446" s="38"/>
      <c r="M446" s="38"/>
      <c r="N446" s="38"/>
      <c r="O446" s="38"/>
      <c r="P446" s="38"/>
      <c r="Q446" s="38"/>
      <c r="R446" s="38"/>
      <c r="S446" s="38"/>
    </row>
    <row r="447" spans="2:19" x14ac:dyDescent="0.2">
      <c r="B447" s="38"/>
      <c r="L447" s="38"/>
      <c r="M447" s="38"/>
      <c r="N447" s="38"/>
      <c r="O447" s="38"/>
      <c r="P447" s="38"/>
      <c r="Q447" s="38"/>
      <c r="R447" s="38"/>
      <c r="S447" s="38"/>
    </row>
    <row r="448" spans="2:19" x14ac:dyDescent="0.2">
      <c r="B448" s="38"/>
      <c r="L448" s="38"/>
      <c r="M448" s="38"/>
      <c r="N448" s="38"/>
      <c r="O448" s="38"/>
      <c r="P448" s="38"/>
      <c r="Q448" s="38"/>
      <c r="R448" s="38"/>
      <c r="S448" s="38"/>
    </row>
    <row r="449" spans="2:19" x14ac:dyDescent="0.2">
      <c r="B449" s="38"/>
      <c r="L449" s="38"/>
      <c r="M449" s="38"/>
      <c r="N449" s="38"/>
      <c r="O449" s="38"/>
      <c r="P449" s="38"/>
      <c r="Q449" s="38"/>
      <c r="R449" s="38"/>
      <c r="S449" s="38"/>
    </row>
    <row r="450" spans="2:19" x14ac:dyDescent="0.2">
      <c r="B450" s="38"/>
      <c r="L450" s="38"/>
      <c r="M450" s="38"/>
      <c r="N450" s="38"/>
      <c r="O450" s="38"/>
      <c r="P450" s="38"/>
      <c r="Q450" s="38"/>
      <c r="R450" s="38"/>
      <c r="S450" s="38"/>
    </row>
    <row r="451" spans="2:19" x14ac:dyDescent="0.2">
      <c r="B451" s="38"/>
      <c r="L451" s="38"/>
      <c r="M451" s="38"/>
      <c r="N451" s="38"/>
      <c r="O451" s="38"/>
      <c r="P451" s="38"/>
      <c r="Q451" s="38"/>
      <c r="R451" s="38"/>
      <c r="S451" s="38"/>
    </row>
    <row r="452" spans="2:19" x14ac:dyDescent="0.2">
      <c r="B452" s="38"/>
      <c r="L452" s="38"/>
      <c r="M452" s="38"/>
      <c r="N452" s="38"/>
      <c r="O452" s="38"/>
      <c r="P452" s="38"/>
      <c r="Q452" s="38"/>
      <c r="R452" s="38"/>
      <c r="S452" s="38"/>
    </row>
    <row r="453" spans="2:19" x14ac:dyDescent="0.2">
      <c r="B453" s="38"/>
      <c r="L453" s="38"/>
      <c r="M453" s="38"/>
      <c r="N453" s="38"/>
      <c r="O453" s="38"/>
      <c r="P453" s="38"/>
      <c r="Q453" s="38"/>
      <c r="R453" s="38"/>
      <c r="S453" s="38"/>
    </row>
    <row r="454" spans="2:19" x14ac:dyDescent="0.2">
      <c r="B454" s="38"/>
      <c r="L454" s="38"/>
      <c r="M454" s="38"/>
      <c r="N454" s="38"/>
      <c r="O454" s="38"/>
      <c r="P454" s="38"/>
      <c r="Q454" s="38"/>
      <c r="R454" s="38"/>
      <c r="S454" s="38"/>
    </row>
    <row r="455" spans="2:19" x14ac:dyDescent="0.2">
      <c r="B455" s="38"/>
      <c r="L455" s="38"/>
      <c r="M455" s="38"/>
      <c r="N455" s="38"/>
      <c r="O455" s="38"/>
      <c r="P455" s="38"/>
      <c r="Q455" s="38"/>
      <c r="R455" s="38"/>
      <c r="S455" s="38"/>
    </row>
    <row r="456" spans="2:19" x14ac:dyDescent="0.2">
      <c r="B456" s="38"/>
      <c r="L456" s="38"/>
      <c r="M456" s="38"/>
      <c r="N456" s="38"/>
      <c r="O456" s="38"/>
      <c r="P456" s="38"/>
      <c r="Q456" s="38"/>
      <c r="R456" s="38"/>
      <c r="S456" s="38"/>
    </row>
    <row r="457" spans="2:19" x14ac:dyDescent="0.2">
      <c r="B457" s="38"/>
      <c r="L457" s="38"/>
      <c r="M457" s="38"/>
      <c r="N457" s="38"/>
      <c r="O457" s="38"/>
      <c r="P457" s="38"/>
      <c r="Q457" s="38"/>
      <c r="R457" s="38"/>
      <c r="S457" s="38"/>
    </row>
    <row r="458" spans="2:19" x14ac:dyDescent="0.2">
      <c r="B458" s="38"/>
      <c r="L458" s="38"/>
      <c r="M458" s="38"/>
      <c r="N458" s="38"/>
      <c r="O458" s="38"/>
      <c r="P458" s="38"/>
      <c r="Q458" s="38"/>
      <c r="R458" s="38"/>
      <c r="S458" s="38"/>
    </row>
    <row r="459" spans="2:19" x14ac:dyDescent="0.2">
      <c r="B459" s="38"/>
      <c r="L459" s="38"/>
      <c r="M459" s="38"/>
      <c r="N459" s="38"/>
      <c r="O459" s="38"/>
      <c r="P459" s="38"/>
      <c r="Q459" s="38"/>
      <c r="R459" s="38"/>
      <c r="S459" s="38"/>
    </row>
    <row r="460" spans="2:19" x14ac:dyDescent="0.2">
      <c r="B460" s="38"/>
      <c r="L460" s="38"/>
      <c r="M460" s="38"/>
      <c r="N460" s="38"/>
      <c r="O460" s="38"/>
      <c r="P460" s="38"/>
      <c r="Q460" s="38"/>
      <c r="R460" s="38"/>
      <c r="S460" s="38"/>
    </row>
    <row r="461" spans="2:19" x14ac:dyDescent="0.2">
      <c r="B461" s="38"/>
      <c r="L461" s="38"/>
      <c r="M461" s="38"/>
      <c r="N461" s="38"/>
      <c r="O461" s="38"/>
      <c r="P461" s="38"/>
      <c r="Q461" s="38"/>
      <c r="R461" s="38"/>
      <c r="S461" s="38"/>
    </row>
    <row r="462" spans="2:19" x14ac:dyDescent="0.2">
      <c r="B462" s="38"/>
      <c r="L462" s="38"/>
      <c r="M462" s="38"/>
      <c r="N462" s="38"/>
      <c r="O462" s="38"/>
      <c r="P462" s="38"/>
      <c r="Q462" s="38"/>
      <c r="R462" s="38"/>
      <c r="S462" s="38"/>
    </row>
    <row r="463" spans="2:19" x14ac:dyDescent="0.2">
      <c r="B463" s="38"/>
      <c r="L463" s="38"/>
      <c r="M463" s="38"/>
      <c r="N463" s="38"/>
      <c r="O463" s="38"/>
      <c r="P463" s="38"/>
      <c r="Q463" s="38"/>
      <c r="R463" s="38"/>
      <c r="S463" s="38"/>
    </row>
    <row r="464" spans="2:19" x14ac:dyDescent="0.2">
      <c r="B464" s="38"/>
      <c r="L464" s="38"/>
      <c r="M464" s="38"/>
      <c r="N464" s="38"/>
      <c r="O464" s="38"/>
      <c r="P464" s="38"/>
      <c r="Q464" s="38"/>
      <c r="R464" s="38"/>
      <c r="S464" s="38"/>
    </row>
    <row r="465" spans="2:19" x14ac:dyDescent="0.2">
      <c r="B465" s="38"/>
      <c r="L465" s="38"/>
      <c r="M465" s="38"/>
      <c r="N465" s="38"/>
      <c r="O465" s="38"/>
      <c r="P465" s="38"/>
      <c r="Q465" s="38"/>
      <c r="R465" s="38"/>
      <c r="S465" s="38"/>
    </row>
    <row r="466" spans="2:19" x14ac:dyDescent="0.2">
      <c r="B466" s="38"/>
      <c r="L466" s="38"/>
      <c r="M466" s="38"/>
      <c r="N466" s="38"/>
      <c r="O466" s="38"/>
      <c r="P466" s="38"/>
      <c r="Q466" s="38"/>
      <c r="R466" s="38"/>
      <c r="S466" s="38"/>
    </row>
    <row r="467" spans="2:19" x14ac:dyDescent="0.2">
      <c r="B467" s="38"/>
      <c r="L467" s="38"/>
      <c r="M467" s="38"/>
      <c r="N467" s="38"/>
      <c r="O467" s="38"/>
      <c r="P467" s="38"/>
      <c r="Q467" s="38"/>
      <c r="R467" s="38"/>
      <c r="S467" s="38"/>
    </row>
    <row r="468" spans="2:19" x14ac:dyDescent="0.2">
      <c r="B468" s="38"/>
      <c r="L468" s="38"/>
      <c r="M468" s="38"/>
      <c r="N468" s="38"/>
      <c r="O468" s="38"/>
      <c r="P468" s="38"/>
      <c r="Q468" s="38"/>
      <c r="R468" s="38"/>
      <c r="S468" s="38"/>
    </row>
    <row r="469" spans="2:19" x14ac:dyDescent="0.2">
      <c r="B469" s="38"/>
      <c r="L469" s="38"/>
      <c r="M469" s="38"/>
      <c r="N469" s="38"/>
      <c r="O469" s="38"/>
      <c r="P469" s="38"/>
      <c r="Q469" s="38"/>
      <c r="R469" s="38"/>
      <c r="S469" s="38"/>
    </row>
    <row r="470" spans="2:19" x14ac:dyDescent="0.2">
      <c r="B470" s="38"/>
      <c r="L470" s="38"/>
      <c r="M470" s="38"/>
      <c r="N470" s="38"/>
      <c r="O470" s="38"/>
      <c r="P470" s="38"/>
      <c r="Q470" s="38"/>
      <c r="R470" s="38"/>
      <c r="S470" s="38"/>
    </row>
    <row r="471" spans="2:19" x14ac:dyDescent="0.2">
      <c r="B471" s="38"/>
      <c r="L471" s="38"/>
      <c r="M471" s="38"/>
      <c r="N471" s="38"/>
      <c r="O471" s="38"/>
      <c r="P471" s="38"/>
      <c r="Q471" s="38"/>
      <c r="R471" s="38"/>
      <c r="S471" s="38"/>
    </row>
    <row r="472" spans="2:19" x14ac:dyDescent="0.2">
      <c r="B472" s="38"/>
      <c r="L472" s="38"/>
      <c r="M472" s="38"/>
      <c r="N472" s="38"/>
      <c r="O472" s="38"/>
      <c r="P472" s="38"/>
      <c r="Q472" s="38"/>
      <c r="R472" s="38"/>
      <c r="S472" s="38"/>
    </row>
    <row r="473" spans="2:19" x14ac:dyDescent="0.2">
      <c r="B473" s="38"/>
      <c r="L473" s="38"/>
      <c r="M473" s="38"/>
      <c r="N473" s="38"/>
      <c r="O473" s="38"/>
      <c r="P473" s="38"/>
      <c r="Q473" s="38"/>
      <c r="R473" s="38"/>
      <c r="S473" s="38"/>
    </row>
    <row r="474" spans="2:19" x14ac:dyDescent="0.2">
      <c r="B474" s="38"/>
      <c r="L474" s="38"/>
      <c r="M474" s="38"/>
      <c r="N474" s="38"/>
      <c r="O474" s="38"/>
      <c r="P474" s="38"/>
      <c r="Q474" s="38"/>
      <c r="R474" s="38"/>
      <c r="S474" s="38"/>
    </row>
    <row r="475" spans="2:19" x14ac:dyDescent="0.2">
      <c r="B475" s="38"/>
      <c r="L475" s="38"/>
      <c r="M475" s="38"/>
      <c r="N475" s="38"/>
      <c r="O475" s="38"/>
      <c r="P475" s="38"/>
      <c r="Q475" s="38"/>
      <c r="R475" s="38"/>
      <c r="S475" s="38"/>
    </row>
    <row r="476" spans="2:19" x14ac:dyDescent="0.2">
      <c r="B476" s="38"/>
      <c r="L476" s="38"/>
      <c r="M476" s="38"/>
      <c r="N476" s="38"/>
      <c r="O476" s="38"/>
      <c r="P476" s="38"/>
      <c r="Q476" s="38"/>
      <c r="R476" s="38"/>
      <c r="S476" s="38"/>
    </row>
    <row r="477" spans="2:19" x14ac:dyDescent="0.2">
      <c r="B477" s="38"/>
      <c r="L477" s="38"/>
      <c r="M477" s="38"/>
      <c r="N477" s="38"/>
      <c r="O477" s="38"/>
      <c r="P477" s="38"/>
      <c r="Q477" s="38"/>
      <c r="R477" s="38"/>
      <c r="S477" s="38"/>
    </row>
    <row r="478" spans="2:19" x14ac:dyDescent="0.2">
      <c r="B478" s="38"/>
      <c r="L478" s="38"/>
      <c r="M478" s="38"/>
      <c r="N478" s="38"/>
      <c r="O478" s="38"/>
      <c r="P478" s="38"/>
      <c r="Q478" s="38"/>
      <c r="R478" s="38"/>
      <c r="S478" s="38"/>
    </row>
    <row r="479" spans="2:19" x14ac:dyDescent="0.2">
      <c r="B479" s="38"/>
      <c r="L479" s="38"/>
      <c r="M479" s="38"/>
      <c r="N479" s="38"/>
      <c r="O479" s="38"/>
      <c r="P479" s="38"/>
      <c r="Q479" s="38"/>
      <c r="R479" s="38"/>
      <c r="S479" s="38"/>
    </row>
    <row r="480" spans="2:19" x14ac:dyDescent="0.2">
      <c r="B480" s="38"/>
      <c r="L480" s="38"/>
      <c r="M480" s="38"/>
      <c r="N480" s="38"/>
      <c r="O480" s="38"/>
      <c r="P480" s="38"/>
      <c r="Q480" s="38"/>
      <c r="R480" s="38"/>
      <c r="S480" s="38"/>
    </row>
    <row r="481" spans="2:19" x14ac:dyDescent="0.2">
      <c r="B481" s="38"/>
      <c r="L481" s="38"/>
      <c r="M481" s="38"/>
      <c r="N481" s="38"/>
      <c r="O481" s="38"/>
      <c r="P481" s="38"/>
      <c r="Q481" s="38"/>
      <c r="R481" s="38"/>
      <c r="S481" s="38"/>
    </row>
    <row r="482" spans="2:19" x14ac:dyDescent="0.2">
      <c r="B482" s="38"/>
      <c r="L482" s="38"/>
      <c r="M482" s="38"/>
      <c r="N482" s="38"/>
      <c r="O482" s="38"/>
      <c r="P482" s="38"/>
      <c r="Q482" s="38"/>
      <c r="R482" s="38"/>
      <c r="S482" s="38"/>
    </row>
    <row r="483" spans="2:19" x14ac:dyDescent="0.2">
      <c r="B483" s="38"/>
      <c r="L483" s="38"/>
      <c r="M483" s="38"/>
      <c r="N483" s="38"/>
      <c r="O483" s="38"/>
      <c r="P483" s="38"/>
      <c r="Q483" s="38"/>
      <c r="R483" s="38"/>
      <c r="S483" s="38"/>
    </row>
    <row r="484" spans="2:19" x14ac:dyDescent="0.2">
      <c r="B484" s="38"/>
      <c r="L484" s="38"/>
      <c r="M484" s="38"/>
      <c r="N484" s="38"/>
      <c r="O484" s="38"/>
      <c r="P484" s="38"/>
      <c r="Q484" s="38"/>
      <c r="R484" s="38"/>
      <c r="S484" s="38"/>
    </row>
    <row r="485" spans="2:19" x14ac:dyDescent="0.2">
      <c r="B485" s="38"/>
      <c r="L485" s="38"/>
      <c r="M485" s="38"/>
      <c r="N485" s="38"/>
      <c r="O485" s="38"/>
      <c r="P485" s="38"/>
      <c r="Q485" s="38"/>
      <c r="R485" s="38"/>
      <c r="S485" s="38"/>
    </row>
    <row r="486" spans="2:19" x14ac:dyDescent="0.2">
      <c r="B486" s="38"/>
      <c r="L486" s="38"/>
      <c r="M486" s="38"/>
      <c r="N486" s="38"/>
      <c r="O486" s="38"/>
      <c r="P486" s="38"/>
      <c r="Q486" s="38"/>
      <c r="R486" s="38"/>
      <c r="S486" s="38"/>
    </row>
    <row r="487" spans="2:19" x14ac:dyDescent="0.2">
      <c r="B487" s="38"/>
      <c r="L487" s="38"/>
      <c r="M487" s="38"/>
      <c r="N487" s="38"/>
      <c r="O487" s="38"/>
      <c r="P487" s="38"/>
      <c r="Q487" s="38"/>
      <c r="R487" s="38"/>
      <c r="S487" s="38"/>
    </row>
    <row r="488" spans="2:19" x14ac:dyDescent="0.2">
      <c r="B488" s="38"/>
      <c r="L488" s="38"/>
      <c r="M488" s="38"/>
      <c r="N488" s="38"/>
      <c r="O488" s="38"/>
      <c r="P488" s="38"/>
      <c r="Q488" s="38"/>
      <c r="R488" s="38"/>
      <c r="S488" s="38"/>
    </row>
    <row r="489" spans="2:19" x14ac:dyDescent="0.2">
      <c r="B489" s="38"/>
      <c r="L489" s="38"/>
      <c r="M489" s="38"/>
      <c r="N489" s="38"/>
      <c r="O489" s="38"/>
      <c r="P489" s="38"/>
      <c r="Q489" s="38"/>
      <c r="R489" s="38"/>
      <c r="S489" s="38"/>
    </row>
    <row r="490" spans="2:19" x14ac:dyDescent="0.2">
      <c r="B490" s="38"/>
      <c r="L490" s="38"/>
      <c r="M490" s="38"/>
      <c r="N490" s="38"/>
      <c r="O490" s="38"/>
      <c r="P490" s="38"/>
      <c r="Q490" s="38"/>
      <c r="R490" s="38"/>
      <c r="S490" s="38"/>
    </row>
    <row r="491" spans="2:19" x14ac:dyDescent="0.2">
      <c r="B491" s="38"/>
      <c r="L491" s="38"/>
      <c r="M491" s="38"/>
      <c r="N491" s="38"/>
      <c r="O491" s="38"/>
      <c r="P491" s="38"/>
      <c r="Q491" s="38"/>
      <c r="R491" s="38"/>
      <c r="S491" s="38"/>
    </row>
    <row r="492" spans="2:19" x14ac:dyDescent="0.2">
      <c r="B492" s="38"/>
      <c r="L492" s="38"/>
      <c r="M492" s="38"/>
      <c r="N492" s="38"/>
      <c r="O492" s="38"/>
      <c r="P492" s="38"/>
      <c r="Q492" s="38"/>
      <c r="R492" s="38"/>
      <c r="S492" s="38"/>
    </row>
    <row r="493" spans="2:19" x14ac:dyDescent="0.2">
      <c r="B493" s="38"/>
      <c r="L493" s="38"/>
      <c r="M493" s="38"/>
      <c r="N493" s="38"/>
      <c r="O493" s="38"/>
      <c r="P493" s="38"/>
      <c r="Q493" s="38"/>
      <c r="R493" s="38"/>
      <c r="S493" s="38"/>
    </row>
    <row r="494" spans="2:19" x14ac:dyDescent="0.2">
      <c r="B494" s="38"/>
      <c r="L494" s="38"/>
      <c r="M494" s="38"/>
      <c r="N494" s="38"/>
      <c r="O494" s="38"/>
      <c r="P494" s="38"/>
      <c r="Q494" s="38"/>
      <c r="R494" s="38"/>
      <c r="S494" s="38"/>
    </row>
    <row r="495" spans="2:19" x14ac:dyDescent="0.2">
      <c r="B495" s="38"/>
      <c r="L495" s="38"/>
      <c r="M495" s="38"/>
      <c r="N495" s="38"/>
      <c r="O495" s="38"/>
      <c r="P495" s="38"/>
      <c r="Q495" s="38"/>
      <c r="R495" s="38"/>
      <c r="S495" s="38"/>
    </row>
    <row r="496" spans="2:19" x14ac:dyDescent="0.2">
      <c r="B496" s="38"/>
      <c r="L496" s="38"/>
      <c r="M496" s="38"/>
      <c r="N496" s="38"/>
      <c r="O496" s="38"/>
      <c r="P496" s="38"/>
      <c r="Q496" s="38"/>
      <c r="R496" s="38"/>
      <c r="S496" s="38"/>
    </row>
    <row r="497" spans="2:19" x14ac:dyDescent="0.2">
      <c r="B497" s="38"/>
      <c r="L497" s="38"/>
      <c r="M497" s="38"/>
      <c r="N497" s="38"/>
      <c r="O497" s="38"/>
      <c r="P497" s="38"/>
      <c r="Q497" s="38"/>
      <c r="R497" s="38"/>
      <c r="S497" s="38"/>
    </row>
    <row r="498" spans="2:19" x14ac:dyDescent="0.2">
      <c r="B498" s="38"/>
      <c r="L498" s="38"/>
      <c r="M498" s="38"/>
      <c r="N498" s="38"/>
      <c r="O498" s="38"/>
      <c r="P498" s="38"/>
      <c r="Q498" s="38"/>
      <c r="R498" s="38"/>
      <c r="S498" s="38"/>
    </row>
    <row r="499" spans="2:19" x14ac:dyDescent="0.2">
      <c r="B499" s="38"/>
      <c r="L499" s="38"/>
      <c r="M499" s="38"/>
      <c r="N499" s="38"/>
      <c r="O499" s="38"/>
      <c r="P499" s="38"/>
      <c r="Q499" s="38"/>
      <c r="R499" s="38"/>
      <c r="S499" s="38"/>
    </row>
    <row r="500" spans="2:19" x14ac:dyDescent="0.2">
      <c r="B500" s="38"/>
      <c r="L500" s="38"/>
      <c r="M500" s="38"/>
      <c r="N500" s="38"/>
      <c r="O500" s="38"/>
      <c r="P500" s="38"/>
      <c r="Q500" s="38"/>
      <c r="R500" s="38"/>
      <c r="S500" s="38"/>
    </row>
    <row r="501" spans="2:19" x14ac:dyDescent="0.2">
      <c r="B501" s="38"/>
      <c r="L501" s="38"/>
      <c r="M501" s="38"/>
      <c r="N501" s="38"/>
      <c r="O501" s="38"/>
      <c r="P501" s="38"/>
      <c r="Q501" s="38"/>
      <c r="R501" s="38"/>
      <c r="S501" s="38"/>
    </row>
    <row r="502" spans="2:19" x14ac:dyDescent="0.2">
      <c r="B502" s="38"/>
      <c r="L502" s="38"/>
      <c r="M502" s="38"/>
      <c r="N502" s="38"/>
      <c r="O502" s="38"/>
      <c r="P502" s="38"/>
      <c r="Q502" s="38"/>
      <c r="R502" s="38"/>
      <c r="S502" s="38"/>
    </row>
    <row r="503" spans="2:19" x14ac:dyDescent="0.2">
      <c r="B503" s="38"/>
      <c r="L503" s="38"/>
      <c r="M503" s="38"/>
      <c r="N503" s="38"/>
      <c r="O503" s="38"/>
      <c r="P503" s="38"/>
      <c r="Q503" s="38"/>
      <c r="R503" s="38"/>
      <c r="S503" s="38"/>
    </row>
    <row r="504" spans="2:19" x14ac:dyDescent="0.2">
      <c r="B504" s="38"/>
      <c r="L504" s="38"/>
      <c r="M504" s="38"/>
      <c r="N504" s="38"/>
      <c r="O504" s="38"/>
      <c r="P504" s="38"/>
      <c r="Q504" s="38"/>
      <c r="R504" s="38"/>
      <c r="S504" s="38"/>
    </row>
    <row r="505" spans="2:19" x14ac:dyDescent="0.2">
      <c r="B505" s="38"/>
      <c r="L505" s="38"/>
      <c r="M505" s="38"/>
      <c r="N505" s="38"/>
      <c r="O505" s="38"/>
      <c r="P505" s="38"/>
      <c r="Q505" s="38"/>
      <c r="R505" s="38"/>
      <c r="S505" s="38"/>
    </row>
    <row r="506" spans="2:19" x14ac:dyDescent="0.2">
      <c r="B506" s="38"/>
      <c r="L506" s="38"/>
      <c r="M506" s="38"/>
      <c r="N506" s="38"/>
      <c r="O506" s="38"/>
      <c r="P506" s="38"/>
      <c r="Q506" s="38"/>
      <c r="R506" s="38"/>
      <c r="S506" s="38"/>
    </row>
    <row r="507" spans="2:19" x14ac:dyDescent="0.2">
      <c r="B507" s="38"/>
      <c r="L507" s="38"/>
      <c r="M507" s="38"/>
      <c r="N507" s="38"/>
      <c r="O507" s="38"/>
      <c r="P507" s="38"/>
      <c r="Q507" s="38"/>
      <c r="R507" s="38"/>
      <c r="S507" s="38"/>
    </row>
    <row r="508" spans="2:19" x14ac:dyDescent="0.2">
      <c r="B508" s="38"/>
      <c r="L508" s="38"/>
      <c r="M508" s="38"/>
      <c r="N508" s="38"/>
      <c r="O508" s="38"/>
      <c r="P508" s="38"/>
      <c r="Q508" s="38"/>
      <c r="R508" s="38"/>
      <c r="S508" s="38"/>
    </row>
    <row r="509" spans="2:19" x14ac:dyDescent="0.2">
      <c r="B509" s="38"/>
      <c r="L509" s="38"/>
      <c r="M509" s="38"/>
      <c r="N509" s="38"/>
      <c r="O509" s="38"/>
      <c r="P509" s="38"/>
      <c r="Q509" s="38"/>
      <c r="R509" s="38"/>
      <c r="S509" s="38"/>
    </row>
    <row r="510" spans="2:19" x14ac:dyDescent="0.2">
      <c r="B510" s="38"/>
      <c r="L510" s="38"/>
      <c r="M510" s="38"/>
      <c r="N510" s="38"/>
      <c r="O510" s="38"/>
      <c r="P510" s="38"/>
      <c r="Q510" s="38"/>
      <c r="R510" s="38"/>
      <c r="S510" s="38"/>
    </row>
    <row r="511" spans="2:19" x14ac:dyDescent="0.2">
      <c r="B511" s="38"/>
      <c r="L511" s="38"/>
      <c r="M511" s="38"/>
      <c r="N511" s="38"/>
      <c r="O511" s="38"/>
      <c r="P511" s="38"/>
      <c r="Q511" s="38"/>
      <c r="R511" s="38"/>
      <c r="S511" s="38"/>
    </row>
    <row r="512" spans="2:19" x14ac:dyDescent="0.2">
      <c r="B512" s="38"/>
      <c r="L512" s="38"/>
      <c r="M512" s="38"/>
      <c r="N512" s="38"/>
      <c r="O512" s="38"/>
      <c r="P512" s="38"/>
      <c r="Q512" s="38"/>
      <c r="R512" s="38"/>
      <c r="S512" s="38"/>
    </row>
    <row r="513" spans="2:19" x14ac:dyDescent="0.2">
      <c r="B513" s="38"/>
      <c r="L513" s="38"/>
      <c r="M513" s="38"/>
      <c r="N513" s="38"/>
      <c r="O513" s="38"/>
      <c r="P513" s="38"/>
      <c r="Q513" s="38"/>
      <c r="R513" s="38"/>
      <c r="S513" s="38"/>
    </row>
    <row r="514" spans="2:19" x14ac:dyDescent="0.2">
      <c r="B514" s="38"/>
      <c r="L514" s="38"/>
      <c r="M514" s="38"/>
      <c r="N514" s="38"/>
      <c r="O514" s="38"/>
      <c r="P514" s="38"/>
      <c r="Q514" s="38"/>
      <c r="R514" s="38"/>
      <c r="S514" s="38"/>
    </row>
    <row r="515" spans="2:19" x14ac:dyDescent="0.2">
      <c r="B515" s="38"/>
      <c r="L515" s="38"/>
      <c r="M515" s="38"/>
      <c r="N515" s="38"/>
      <c r="O515" s="38"/>
      <c r="P515" s="38"/>
      <c r="Q515" s="38"/>
      <c r="R515" s="38"/>
      <c r="S515" s="38"/>
    </row>
    <row r="516" spans="2:19" x14ac:dyDescent="0.2">
      <c r="B516" s="38"/>
      <c r="L516" s="38"/>
      <c r="M516" s="38"/>
      <c r="N516" s="38"/>
      <c r="O516" s="38"/>
      <c r="P516" s="38"/>
      <c r="Q516" s="38"/>
      <c r="R516" s="38"/>
      <c r="S516" s="38"/>
    </row>
    <row r="517" spans="2:19" x14ac:dyDescent="0.2">
      <c r="B517" s="38"/>
      <c r="L517" s="38"/>
      <c r="M517" s="38"/>
      <c r="N517" s="38"/>
      <c r="O517" s="38"/>
      <c r="P517" s="38"/>
      <c r="Q517" s="38"/>
      <c r="R517" s="38"/>
      <c r="S517" s="38"/>
    </row>
    <row r="518" spans="2:19" x14ac:dyDescent="0.2">
      <c r="B518" s="38"/>
      <c r="L518" s="38"/>
      <c r="M518" s="38"/>
      <c r="N518" s="38"/>
      <c r="O518" s="38"/>
      <c r="P518" s="38"/>
      <c r="Q518" s="38"/>
      <c r="R518" s="38"/>
      <c r="S518" s="38"/>
    </row>
    <row r="519" spans="2:19" x14ac:dyDescent="0.2">
      <c r="B519" s="38"/>
      <c r="L519" s="38"/>
      <c r="M519" s="38"/>
      <c r="N519" s="38"/>
      <c r="O519" s="38"/>
      <c r="P519" s="38"/>
      <c r="Q519" s="38"/>
      <c r="R519" s="38"/>
      <c r="S519" s="38"/>
    </row>
    <row r="520" spans="2:19" x14ac:dyDescent="0.2">
      <c r="B520" s="38"/>
      <c r="L520" s="38"/>
      <c r="M520" s="38"/>
      <c r="N520" s="38"/>
      <c r="O520" s="38"/>
      <c r="P520" s="38"/>
      <c r="Q520" s="38"/>
      <c r="R520" s="38"/>
      <c r="S520" s="38"/>
    </row>
    <row r="521" spans="2:19" x14ac:dyDescent="0.2">
      <c r="B521" s="38"/>
      <c r="L521" s="38"/>
      <c r="M521" s="38"/>
      <c r="N521" s="38"/>
      <c r="O521" s="38"/>
      <c r="P521" s="38"/>
      <c r="Q521" s="38"/>
      <c r="R521" s="38"/>
      <c r="S521" s="38"/>
    </row>
    <row r="522" spans="2:19" x14ac:dyDescent="0.2">
      <c r="B522" s="38"/>
      <c r="L522" s="38"/>
      <c r="M522" s="38"/>
      <c r="N522" s="38"/>
      <c r="O522" s="38"/>
      <c r="P522" s="38"/>
      <c r="Q522" s="38"/>
      <c r="R522" s="38"/>
      <c r="S522" s="38"/>
    </row>
    <row r="523" spans="2:19" x14ac:dyDescent="0.2">
      <c r="B523" s="38"/>
      <c r="L523" s="38"/>
      <c r="M523" s="38"/>
      <c r="N523" s="38"/>
      <c r="O523" s="38"/>
      <c r="P523" s="38"/>
      <c r="Q523" s="38"/>
      <c r="R523" s="38"/>
      <c r="S523" s="38"/>
    </row>
    <row r="524" spans="2:19" x14ac:dyDescent="0.2">
      <c r="B524" s="38"/>
      <c r="L524" s="38"/>
      <c r="M524" s="38"/>
      <c r="N524" s="38"/>
      <c r="O524" s="38"/>
      <c r="P524" s="38"/>
      <c r="Q524" s="38"/>
      <c r="R524" s="38"/>
      <c r="S524" s="38"/>
    </row>
    <row r="525" spans="2:19" x14ac:dyDescent="0.2">
      <c r="B525" s="38"/>
      <c r="L525" s="38"/>
      <c r="M525" s="38"/>
      <c r="N525" s="38"/>
      <c r="O525" s="38"/>
      <c r="P525" s="38"/>
      <c r="Q525" s="38"/>
      <c r="R525" s="38"/>
      <c r="S525" s="38"/>
    </row>
    <row r="526" spans="2:19" x14ac:dyDescent="0.2">
      <c r="B526" s="38"/>
      <c r="L526" s="38"/>
      <c r="M526" s="38"/>
      <c r="N526" s="38"/>
      <c r="O526" s="38"/>
      <c r="P526" s="38"/>
      <c r="Q526" s="38"/>
      <c r="R526" s="38"/>
      <c r="S526" s="38"/>
    </row>
    <row r="527" spans="2:19" x14ac:dyDescent="0.2">
      <c r="B527" s="38"/>
      <c r="L527" s="38"/>
      <c r="M527" s="38"/>
      <c r="N527" s="38"/>
      <c r="O527" s="38"/>
      <c r="P527" s="38"/>
      <c r="Q527" s="38"/>
      <c r="R527" s="38"/>
      <c r="S527" s="38"/>
    </row>
    <row r="528" spans="2:19" x14ac:dyDescent="0.2">
      <c r="B528" s="38"/>
      <c r="L528" s="38"/>
      <c r="M528" s="38"/>
      <c r="N528" s="38"/>
      <c r="O528" s="38"/>
      <c r="P528" s="38"/>
      <c r="Q528" s="38"/>
      <c r="R528" s="38"/>
      <c r="S528" s="38"/>
    </row>
    <row r="529" spans="2:19" x14ac:dyDescent="0.2">
      <c r="B529" s="38"/>
      <c r="L529" s="38"/>
      <c r="M529" s="38"/>
      <c r="N529" s="38"/>
      <c r="O529" s="38"/>
      <c r="P529" s="38"/>
      <c r="Q529" s="38"/>
      <c r="R529" s="38"/>
      <c r="S529" s="38"/>
    </row>
    <row r="530" spans="2:19" x14ac:dyDescent="0.2">
      <c r="B530" s="38"/>
      <c r="L530" s="38"/>
      <c r="M530" s="38"/>
      <c r="N530" s="38"/>
      <c r="O530" s="38"/>
      <c r="P530" s="38"/>
      <c r="Q530" s="38"/>
      <c r="R530" s="38"/>
      <c r="S530" s="38"/>
    </row>
    <row r="531" spans="2:19" x14ac:dyDescent="0.2">
      <c r="B531" s="38"/>
      <c r="L531" s="38"/>
      <c r="M531" s="38"/>
      <c r="N531" s="38"/>
      <c r="O531" s="38"/>
      <c r="P531" s="38"/>
      <c r="Q531" s="38"/>
      <c r="R531" s="38"/>
      <c r="S531" s="38"/>
    </row>
    <row r="532" spans="2:19" x14ac:dyDescent="0.2">
      <c r="B532" s="38"/>
      <c r="L532" s="38"/>
      <c r="M532" s="38"/>
      <c r="N532" s="38"/>
      <c r="O532" s="38"/>
      <c r="P532" s="38"/>
      <c r="Q532" s="38"/>
      <c r="R532" s="38"/>
      <c r="S532" s="38"/>
    </row>
    <row r="533" spans="2:19" x14ac:dyDescent="0.2">
      <c r="B533" s="38"/>
      <c r="L533" s="38"/>
      <c r="M533" s="38"/>
      <c r="N533" s="38"/>
      <c r="O533" s="38"/>
      <c r="P533" s="38"/>
      <c r="Q533" s="38"/>
      <c r="R533" s="38"/>
      <c r="S533" s="38"/>
    </row>
    <row r="534" spans="2:19" x14ac:dyDescent="0.2">
      <c r="B534" s="38"/>
      <c r="L534" s="38"/>
      <c r="M534" s="38"/>
      <c r="N534" s="38"/>
      <c r="O534" s="38"/>
      <c r="P534" s="38"/>
      <c r="Q534" s="38"/>
      <c r="R534" s="38"/>
      <c r="S534" s="38"/>
    </row>
    <row r="535" spans="2:19" x14ac:dyDescent="0.2">
      <c r="B535" s="38"/>
      <c r="L535" s="38"/>
      <c r="M535" s="38"/>
      <c r="N535" s="38"/>
      <c r="O535" s="38"/>
      <c r="P535" s="38"/>
      <c r="Q535" s="38"/>
      <c r="R535" s="38"/>
      <c r="S535" s="38"/>
    </row>
    <row r="536" spans="2:19" x14ac:dyDescent="0.2">
      <c r="B536" s="38"/>
      <c r="L536" s="38"/>
      <c r="M536" s="38"/>
      <c r="N536" s="38"/>
      <c r="O536" s="38"/>
      <c r="P536" s="38"/>
      <c r="Q536" s="38"/>
      <c r="R536" s="38"/>
      <c r="S536" s="38"/>
    </row>
    <row r="537" spans="2:19" x14ac:dyDescent="0.2">
      <c r="B537" s="38"/>
      <c r="L537" s="38"/>
      <c r="M537" s="38"/>
      <c r="N537" s="38"/>
      <c r="O537" s="38"/>
      <c r="P537" s="38"/>
      <c r="Q537" s="38"/>
      <c r="R537" s="38"/>
      <c r="S537" s="38"/>
    </row>
    <row r="538" spans="2:19" x14ac:dyDescent="0.2">
      <c r="B538" s="38"/>
      <c r="L538" s="38"/>
      <c r="M538" s="38"/>
      <c r="N538" s="38"/>
      <c r="O538" s="38"/>
      <c r="P538" s="38"/>
      <c r="Q538" s="38"/>
      <c r="R538" s="38"/>
      <c r="S538" s="38"/>
    </row>
    <row r="539" spans="2:19" x14ac:dyDescent="0.2">
      <c r="B539" s="38"/>
      <c r="L539" s="38"/>
      <c r="M539" s="38"/>
      <c r="N539" s="38"/>
      <c r="O539" s="38"/>
      <c r="P539" s="38"/>
      <c r="Q539" s="38"/>
      <c r="R539" s="38"/>
      <c r="S539" s="38"/>
    </row>
    <row r="540" spans="2:19" x14ac:dyDescent="0.2">
      <c r="B540" s="38"/>
      <c r="L540" s="38"/>
      <c r="M540" s="38"/>
      <c r="N540" s="38"/>
      <c r="O540" s="38"/>
      <c r="P540" s="38"/>
      <c r="Q540" s="38"/>
      <c r="R540" s="38"/>
      <c r="S540" s="38"/>
    </row>
    <row r="541" spans="2:19" x14ac:dyDescent="0.2">
      <c r="B541" s="38"/>
      <c r="L541" s="38"/>
      <c r="M541" s="38"/>
      <c r="N541" s="38"/>
      <c r="O541" s="38"/>
      <c r="P541" s="38"/>
      <c r="Q541" s="38"/>
      <c r="R541" s="38"/>
      <c r="S541" s="38"/>
    </row>
    <row r="542" spans="2:19" x14ac:dyDescent="0.2">
      <c r="B542" s="38"/>
      <c r="L542" s="38"/>
      <c r="M542" s="38"/>
      <c r="N542" s="38"/>
      <c r="O542" s="38"/>
      <c r="P542" s="38"/>
      <c r="Q542" s="38"/>
      <c r="R542" s="38"/>
      <c r="S542" s="38"/>
    </row>
    <row r="543" spans="2:19" x14ac:dyDescent="0.2">
      <c r="B543" s="38"/>
      <c r="L543" s="38"/>
      <c r="M543" s="38"/>
      <c r="N543" s="38"/>
      <c r="O543" s="38"/>
      <c r="P543" s="38"/>
      <c r="Q543" s="38"/>
      <c r="R543" s="38"/>
      <c r="S543" s="38"/>
    </row>
    <row r="544" spans="2:19" x14ac:dyDescent="0.2">
      <c r="B544" s="38"/>
      <c r="L544" s="38"/>
      <c r="M544" s="38"/>
      <c r="N544" s="38"/>
      <c r="O544" s="38"/>
      <c r="P544" s="38"/>
      <c r="Q544" s="38"/>
      <c r="R544" s="38"/>
      <c r="S544" s="38"/>
    </row>
    <row r="545" spans="2:19" x14ac:dyDescent="0.2">
      <c r="B545" s="38"/>
      <c r="L545" s="38"/>
      <c r="M545" s="38"/>
      <c r="N545" s="38"/>
      <c r="O545" s="38"/>
      <c r="P545" s="38"/>
      <c r="Q545" s="38"/>
      <c r="R545" s="38"/>
      <c r="S545" s="38"/>
    </row>
    <row r="546" spans="2:19" x14ac:dyDescent="0.2">
      <c r="B546" s="38"/>
      <c r="L546" s="38"/>
      <c r="M546" s="38"/>
      <c r="N546" s="38"/>
      <c r="O546" s="38"/>
      <c r="P546" s="38"/>
      <c r="Q546" s="38"/>
      <c r="R546" s="38"/>
      <c r="S546" s="38"/>
    </row>
    <row r="547" spans="2:19" x14ac:dyDescent="0.2">
      <c r="B547" s="38"/>
      <c r="L547" s="38"/>
      <c r="M547" s="38"/>
      <c r="N547" s="38"/>
      <c r="O547" s="38"/>
      <c r="P547" s="38"/>
      <c r="Q547" s="38"/>
      <c r="R547" s="38"/>
      <c r="S547" s="38"/>
    </row>
    <row r="548" spans="2:19" x14ac:dyDescent="0.2">
      <c r="B548" s="38"/>
      <c r="L548" s="38"/>
      <c r="M548" s="38"/>
      <c r="N548" s="38"/>
      <c r="O548" s="38"/>
      <c r="P548" s="38"/>
      <c r="Q548" s="38"/>
      <c r="R548" s="38"/>
      <c r="S548" s="38"/>
    </row>
    <row r="549" spans="2:19" x14ac:dyDescent="0.2">
      <c r="B549" s="38"/>
      <c r="L549" s="38"/>
      <c r="M549" s="38"/>
      <c r="N549" s="38"/>
      <c r="O549" s="38"/>
      <c r="P549" s="38"/>
      <c r="Q549" s="38"/>
      <c r="R549" s="38"/>
      <c r="S549" s="38"/>
    </row>
    <row r="550" spans="2:19" x14ac:dyDescent="0.2">
      <c r="B550" s="38"/>
      <c r="L550" s="38"/>
      <c r="M550" s="38"/>
      <c r="N550" s="38"/>
      <c r="O550" s="38"/>
      <c r="P550" s="38"/>
      <c r="Q550" s="38"/>
      <c r="R550" s="38"/>
      <c r="S550" s="38"/>
    </row>
    <row r="551" spans="2:19" x14ac:dyDescent="0.2">
      <c r="B551" s="38"/>
      <c r="L551" s="38"/>
      <c r="M551" s="38"/>
      <c r="N551" s="38"/>
      <c r="O551" s="38"/>
      <c r="P551" s="38"/>
      <c r="Q551" s="38"/>
      <c r="R551" s="38"/>
      <c r="S551" s="38"/>
    </row>
    <row r="552" spans="2:19" x14ac:dyDescent="0.2">
      <c r="B552" s="38"/>
      <c r="L552" s="38"/>
      <c r="M552" s="38"/>
      <c r="N552" s="38"/>
      <c r="O552" s="38"/>
      <c r="P552" s="38"/>
      <c r="Q552" s="38"/>
      <c r="R552" s="38"/>
      <c r="S552" s="38"/>
    </row>
    <row r="553" spans="2:19" x14ac:dyDescent="0.2">
      <c r="B553" s="38"/>
      <c r="L553" s="38"/>
      <c r="M553" s="38"/>
      <c r="N553" s="38"/>
      <c r="O553" s="38"/>
      <c r="P553" s="38"/>
      <c r="Q553" s="38"/>
      <c r="R553" s="38"/>
      <c r="S553" s="38"/>
    </row>
    <row r="554" spans="2:19" x14ac:dyDescent="0.2">
      <c r="B554" s="38"/>
      <c r="L554" s="38"/>
      <c r="M554" s="38"/>
      <c r="N554" s="38"/>
      <c r="O554" s="38"/>
      <c r="P554" s="38"/>
      <c r="Q554" s="38"/>
      <c r="R554" s="38"/>
      <c r="S554" s="38"/>
    </row>
    <row r="555" spans="2:19" x14ac:dyDescent="0.2">
      <c r="B555" s="38"/>
      <c r="L555" s="38"/>
      <c r="M555" s="38"/>
      <c r="N555" s="38"/>
      <c r="O555" s="38"/>
      <c r="P555" s="38"/>
      <c r="Q555" s="38"/>
      <c r="R555" s="38"/>
      <c r="S555" s="38"/>
    </row>
    <row r="556" spans="2:19" x14ac:dyDescent="0.2">
      <c r="B556" s="38"/>
      <c r="L556" s="38"/>
      <c r="M556" s="38"/>
      <c r="N556" s="38"/>
      <c r="O556" s="38"/>
      <c r="P556" s="38"/>
      <c r="Q556" s="38"/>
      <c r="R556" s="38"/>
      <c r="S556" s="38"/>
    </row>
    <row r="557" spans="2:19" x14ac:dyDescent="0.2">
      <c r="B557" s="38"/>
      <c r="L557" s="38"/>
      <c r="M557" s="38"/>
      <c r="N557" s="38"/>
      <c r="O557" s="38"/>
      <c r="P557" s="38"/>
      <c r="Q557" s="38"/>
      <c r="R557" s="38"/>
      <c r="S557" s="38"/>
    </row>
    <row r="558" spans="2:19" x14ac:dyDescent="0.2">
      <c r="B558" s="38"/>
      <c r="L558" s="38"/>
      <c r="M558" s="38"/>
      <c r="N558" s="38"/>
      <c r="O558" s="38"/>
      <c r="P558" s="38"/>
      <c r="Q558" s="38"/>
      <c r="R558" s="38"/>
      <c r="S558" s="38"/>
    </row>
    <row r="559" spans="2:19" x14ac:dyDescent="0.2">
      <c r="B559" s="38"/>
      <c r="L559" s="38"/>
      <c r="M559" s="38"/>
      <c r="N559" s="38"/>
      <c r="O559" s="38"/>
      <c r="P559" s="38"/>
      <c r="Q559" s="38"/>
      <c r="R559" s="38"/>
      <c r="S559" s="38"/>
    </row>
    <row r="560" spans="2:19" x14ac:dyDescent="0.2">
      <c r="B560" s="38"/>
      <c r="L560" s="38"/>
      <c r="M560" s="38"/>
      <c r="N560" s="38"/>
      <c r="O560" s="38"/>
      <c r="P560" s="38"/>
      <c r="Q560" s="38"/>
      <c r="R560" s="38"/>
      <c r="S560" s="38"/>
    </row>
    <row r="561" spans="2:19" x14ac:dyDescent="0.2">
      <c r="B561" s="38"/>
      <c r="L561" s="38"/>
      <c r="M561" s="38"/>
      <c r="N561" s="38"/>
      <c r="O561" s="38"/>
      <c r="P561" s="38"/>
      <c r="Q561" s="38"/>
      <c r="R561" s="38"/>
      <c r="S561" s="38"/>
    </row>
    <row r="562" spans="2:19" x14ac:dyDescent="0.2">
      <c r="B562" s="38"/>
      <c r="L562" s="38"/>
      <c r="M562" s="38"/>
      <c r="N562" s="38"/>
      <c r="O562" s="38"/>
      <c r="P562" s="38"/>
      <c r="Q562" s="38"/>
      <c r="R562" s="38"/>
      <c r="S562" s="38"/>
    </row>
    <row r="563" spans="2:19" x14ac:dyDescent="0.2">
      <c r="B563" s="38"/>
      <c r="L563" s="38"/>
      <c r="M563" s="38"/>
      <c r="N563" s="38"/>
      <c r="O563" s="38"/>
      <c r="P563" s="38"/>
      <c r="Q563" s="38"/>
      <c r="R563" s="38"/>
      <c r="S563" s="38"/>
    </row>
    <row r="564" spans="2:19" x14ac:dyDescent="0.2">
      <c r="B564" s="38"/>
      <c r="L564" s="38"/>
      <c r="M564" s="38"/>
      <c r="N564" s="38"/>
      <c r="O564" s="38"/>
      <c r="P564" s="38"/>
      <c r="Q564" s="38"/>
      <c r="R564" s="38"/>
      <c r="S564" s="38"/>
    </row>
    <row r="565" spans="2:19" x14ac:dyDescent="0.2">
      <c r="B565" s="38"/>
      <c r="L565" s="38"/>
      <c r="M565" s="38"/>
      <c r="N565" s="38"/>
      <c r="O565" s="38"/>
      <c r="P565" s="38"/>
      <c r="Q565" s="38"/>
      <c r="R565" s="38"/>
      <c r="S565" s="38"/>
    </row>
    <row r="566" spans="2:19" x14ac:dyDescent="0.2">
      <c r="B566" s="38"/>
      <c r="L566" s="38"/>
      <c r="M566" s="38"/>
      <c r="N566" s="38"/>
      <c r="O566" s="38"/>
      <c r="P566" s="38"/>
      <c r="Q566" s="38"/>
      <c r="R566" s="38"/>
      <c r="S566" s="38"/>
    </row>
    <row r="567" spans="2:19" x14ac:dyDescent="0.2">
      <c r="B567" s="38"/>
      <c r="L567" s="38"/>
      <c r="M567" s="38"/>
      <c r="N567" s="38"/>
      <c r="O567" s="38"/>
      <c r="P567" s="38"/>
      <c r="Q567" s="38"/>
      <c r="R567" s="38"/>
      <c r="S567" s="38"/>
    </row>
    <row r="568" spans="2:19" x14ac:dyDescent="0.2">
      <c r="B568" s="38"/>
      <c r="L568" s="38"/>
      <c r="M568" s="38"/>
      <c r="N568" s="38"/>
      <c r="O568" s="38"/>
      <c r="P568" s="38"/>
      <c r="Q568" s="38"/>
      <c r="R568" s="38"/>
      <c r="S568" s="38"/>
    </row>
    <row r="569" spans="2:19" x14ac:dyDescent="0.2">
      <c r="B569" s="38"/>
      <c r="L569" s="38"/>
      <c r="M569" s="38"/>
      <c r="N569" s="38"/>
      <c r="O569" s="38"/>
      <c r="P569" s="38"/>
      <c r="Q569" s="38"/>
      <c r="R569" s="38"/>
      <c r="S569" s="38"/>
    </row>
    <row r="570" spans="2:19" x14ac:dyDescent="0.2">
      <c r="B570" s="38"/>
      <c r="L570" s="38"/>
      <c r="M570" s="38"/>
      <c r="N570" s="38"/>
      <c r="O570" s="38"/>
      <c r="P570" s="38"/>
      <c r="Q570" s="38"/>
      <c r="R570" s="38"/>
      <c r="S570" s="38"/>
    </row>
    <row r="571" spans="2:19" x14ac:dyDescent="0.2">
      <c r="B571" s="38"/>
      <c r="L571" s="38"/>
      <c r="M571" s="38"/>
      <c r="N571" s="38"/>
      <c r="O571" s="38"/>
      <c r="P571" s="38"/>
      <c r="Q571" s="38"/>
      <c r="R571" s="38"/>
      <c r="S571" s="38"/>
    </row>
    <row r="572" spans="2:19" x14ac:dyDescent="0.2">
      <c r="B572" s="38"/>
      <c r="L572" s="38"/>
      <c r="M572" s="38"/>
      <c r="N572" s="38"/>
      <c r="O572" s="38"/>
      <c r="P572" s="38"/>
      <c r="Q572" s="38"/>
      <c r="R572" s="38"/>
      <c r="S572" s="38"/>
    </row>
    <row r="573" spans="2:19" x14ac:dyDescent="0.2">
      <c r="B573" s="38"/>
      <c r="L573" s="38"/>
      <c r="M573" s="38"/>
      <c r="N573" s="38"/>
      <c r="O573" s="38"/>
      <c r="P573" s="38"/>
      <c r="Q573" s="38"/>
      <c r="R573" s="38"/>
      <c r="S573" s="38"/>
    </row>
    <row r="574" spans="2:19" x14ac:dyDescent="0.2">
      <c r="B574" s="38"/>
      <c r="L574" s="38"/>
      <c r="M574" s="38"/>
      <c r="N574" s="38"/>
      <c r="O574" s="38"/>
      <c r="P574" s="38"/>
      <c r="Q574" s="38"/>
      <c r="R574" s="38"/>
      <c r="S574" s="38"/>
    </row>
    <row r="575" spans="2:19" x14ac:dyDescent="0.2">
      <c r="B575" s="38"/>
      <c r="L575" s="38"/>
      <c r="M575" s="38"/>
      <c r="N575" s="38"/>
      <c r="O575" s="38"/>
      <c r="P575" s="38"/>
      <c r="Q575" s="38"/>
      <c r="R575" s="38"/>
      <c r="S575" s="38"/>
    </row>
    <row r="576" spans="2:19" x14ac:dyDescent="0.2">
      <c r="B576" s="38"/>
      <c r="L576" s="38"/>
      <c r="M576" s="38"/>
      <c r="N576" s="38"/>
      <c r="O576" s="38"/>
      <c r="P576" s="38"/>
      <c r="Q576" s="38"/>
      <c r="R576" s="38"/>
      <c r="S576" s="38"/>
    </row>
    <row r="577" spans="2:19" x14ac:dyDescent="0.2">
      <c r="B577" s="38"/>
      <c r="L577" s="38"/>
      <c r="M577" s="38"/>
      <c r="N577" s="38"/>
      <c r="O577" s="38"/>
      <c r="P577" s="38"/>
      <c r="Q577" s="38"/>
      <c r="R577" s="38"/>
      <c r="S577" s="38"/>
    </row>
    <row r="578" spans="2:19" x14ac:dyDescent="0.2">
      <c r="B578" s="38"/>
      <c r="L578" s="38"/>
      <c r="M578" s="38"/>
      <c r="N578" s="38"/>
      <c r="O578" s="38"/>
      <c r="P578" s="38"/>
      <c r="Q578" s="38"/>
      <c r="R578" s="38"/>
      <c r="S578" s="38"/>
    </row>
    <row r="579" spans="2:19" x14ac:dyDescent="0.2">
      <c r="B579" s="38"/>
      <c r="L579" s="38"/>
      <c r="M579" s="38"/>
      <c r="N579" s="38"/>
      <c r="O579" s="38"/>
      <c r="P579" s="38"/>
      <c r="Q579" s="38"/>
      <c r="R579" s="38"/>
      <c r="S579" s="38"/>
    </row>
    <row r="580" spans="2:19" x14ac:dyDescent="0.2">
      <c r="B580" s="38"/>
      <c r="L580" s="38"/>
      <c r="M580" s="38"/>
      <c r="N580" s="38"/>
      <c r="O580" s="38"/>
      <c r="P580" s="38"/>
      <c r="Q580" s="38"/>
      <c r="R580" s="38"/>
      <c r="S580" s="38"/>
    </row>
    <row r="581" spans="2:19" x14ac:dyDescent="0.2">
      <c r="B581" s="38"/>
      <c r="L581" s="38"/>
      <c r="M581" s="38"/>
      <c r="N581" s="38"/>
      <c r="O581" s="38"/>
      <c r="P581" s="38"/>
      <c r="Q581" s="38"/>
      <c r="R581" s="38"/>
      <c r="S581" s="38"/>
    </row>
    <row r="582" spans="2:19" x14ac:dyDescent="0.2">
      <c r="B582" s="38"/>
      <c r="L582" s="38"/>
      <c r="M582" s="38"/>
      <c r="N582" s="38"/>
      <c r="O582" s="38"/>
      <c r="P582" s="38"/>
      <c r="Q582" s="38"/>
      <c r="R582" s="38"/>
      <c r="S582" s="38"/>
    </row>
    <row r="583" spans="2:19" x14ac:dyDescent="0.2">
      <c r="B583" s="38"/>
      <c r="L583" s="38"/>
      <c r="M583" s="38"/>
      <c r="N583" s="38"/>
      <c r="O583" s="38"/>
      <c r="P583" s="38"/>
      <c r="Q583" s="38"/>
      <c r="R583" s="38"/>
      <c r="S583" s="38"/>
    </row>
    <row r="584" spans="2:19" x14ac:dyDescent="0.2">
      <c r="B584" s="38"/>
      <c r="L584" s="38"/>
      <c r="M584" s="38"/>
      <c r="N584" s="38"/>
      <c r="O584" s="38"/>
      <c r="P584" s="38"/>
      <c r="Q584" s="38"/>
      <c r="R584" s="38"/>
      <c r="S584" s="38"/>
    </row>
    <row r="585" spans="2:19" x14ac:dyDescent="0.2">
      <c r="B585" s="38"/>
      <c r="L585" s="38"/>
      <c r="M585" s="38"/>
      <c r="N585" s="38"/>
      <c r="O585" s="38"/>
      <c r="P585" s="38"/>
      <c r="Q585" s="38"/>
      <c r="R585" s="38"/>
      <c r="S585" s="38"/>
    </row>
    <row r="586" spans="2:19" x14ac:dyDescent="0.2">
      <c r="B586" s="38"/>
      <c r="L586" s="38"/>
      <c r="M586" s="38"/>
      <c r="N586" s="38"/>
      <c r="O586" s="38"/>
      <c r="P586" s="38"/>
      <c r="Q586" s="38"/>
      <c r="R586" s="38"/>
      <c r="S586" s="38"/>
    </row>
    <row r="587" spans="2:19" x14ac:dyDescent="0.2">
      <c r="B587" s="38"/>
      <c r="L587" s="38"/>
      <c r="M587" s="38"/>
      <c r="N587" s="38"/>
      <c r="O587" s="38"/>
      <c r="P587" s="38"/>
      <c r="Q587" s="38"/>
      <c r="R587" s="38"/>
      <c r="S587" s="38"/>
    </row>
    <row r="588" spans="2:19" x14ac:dyDescent="0.2">
      <c r="B588" s="38"/>
      <c r="L588" s="38"/>
      <c r="M588" s="38"/>
      <c r="N588" s="38"/>
      <c r="O588" s="38"/>
      <c r="P588" s="38"/>
      <c r="Q588" s="38"/>
      <c r="R588" s="38"/>
      <c r="S588" s="38"/>
    </row>
    <row r="589" spans="2:19" x14ac:dyDescent="0.2">
      <c r="B589" s="38"/>
      <c r="L589" s="38"/>
      <c r="M589" s="38"/>
      <c r="N589" s="38"/>
      <c r="O589" s="38"/>
      <c r="P589" s="38"/>
      <c r="Q589" s="38"/>
      <c r="R589" s="38"/>
      <c r="S589" s="38"/>
    </row>
    <row r="590" spans="2:19" x14ac:dyDescent="0.2">
      <c r="B590" s="38"/>
      <c r="L590" s="38"/>
      <c r="M590" s="38"/>
      <c r="N590" s="38"/>
      <c r="O590" s="38"/>
      <c r="P590" s="38"/>
      <c r="Q590" s="38"/>
      <c r="R590" s="38"/>
      <c r="S590" s="38"/>
    </row>
    <row r="591" spans="2:19" x14ac:dyDescent="0.2">
      <c r="B591" s="38"/>
      <c r="L591" s="38"/>
      <c r="M591" s="38"/>
      <c r="N591" s="38"/>
      <c r="O591" s="38"/>
      <c r="P591" s="38"/>
      <c r="Q591" s="38"/>
      <c r="R591" s="38"/>
      <c r="S591" s="38"/>
    </row>
    <row r="592" spans="2:19" x14ac:dyDescent="0.2">
      <c r="B592" s="38"/>
      <c r="L592" s="38"/>
      <c r="M592" s="38"/>
      <c r="N592" s="38"/>
      <c r="O592" s="38"/>
      <c r="P592" s="38"/>
      <c r="Q592" s="38"/>
      <c r="R592" s="38"/>
      <c r="S592" s="38"/>
    </row>
    <row r="593" spans="2:19" x14ac:dyDescent="0.2">
      <c r="B593" s="38"/>
      <c r="L593" s="38"/>
      <c r="M593" s="38"/>
      <c r="N593" s="38"/>
      <c r="O593" s="38"/>
      <c r="P593" s="38"/>
      <c r="Q593" s="38"/>
      <c r="R593" s="38"/>
      <c r="S593" s="38"/>
    </row>
    <row r="594" spans="2:19" x14ac:dyDescent="0.2">
      <c r="B594" s="38"/>
      <c r="L594" s="38"/>
      <c r="M594" s="38"/>
      <c r="N594" s="38"/>
      <c r="O594" s="38"/>
      <c r="P594" s="38"/>
      <c r="Q594" s="38"/>
      <c r="R594" s="38"/>
      <c r="S594" s="38"/>
    </row>
    <row r="595" spans="2:19" x14ac:dyDescent="0.2">
      <c r="B595" s="38"/>
      <c r="L595" s="38"/>
      <c r="M595" s="38"/>
      <c r="N595" s="38"/>
      <c r="O595" s="38"/>
      <c r="P595" s="38"/>
      <c r="Q595" s="38"/>
      <c r="R595" s="38"/>
      <c r="S595" s="38"/>
    </row>
    <row r="596" spans="2:19" x14ac:dyDescent="0.2">
      <c r="B596" s="38"/>
      <c r="L596" s="38"/>
      <c r="M596" s="38"/>
      <c r="N596" s="38"/>
      <c r="O596" s="38"/>
      <c r="P596" s="38"/>
      <c r="Q596" s="38"/>
      <c r="R596" s="38"/>
      <c r="S596" s="38"/>
    </row>
    <row r="597" spans="2:19" x14ac:dyDescent="0.2">
      <c r="B597" s="38"/>
      <c r="L597" s="38"/>
      <c r="M597" s="38"/>
      <c r="N597" s="38"/>
      <c r="O597" s="38"/>
      <c r="P597" s="38"/>
      <c r="Q597" s="38"/>
      <c r="R597" s="38"/>
      <c r="S597" s="38"/>
    </row>
    <row r="598" spans="2:19" x14ac:dyDescent="0.2">
      <c r="B598" s="38"/>
      <c r="L598" s="38"/>
      <c r="M598" s="38"/>
      <c r="N598" s="38"/>
      <c r="O598" s="38"/>
      <c r="P598" s="38"/>
      <c r="Q598" s="38"/>
      <c r="R598" s="38"/>
      <c r="S598" s="38"/>
    </row>
    <row r="599" spans="2:19" x14ac:dyDescent="0.2">
      <c r="B599" s="38"/>
      <c r="L599" s="38"/>
      <c r="M599" s="38"/>
      <c r="N599" s="38"/>
      <c r="O599" s="38"/>
      <c r="P599" s="38"/>
      <c r="Q599" s="38"/>
      <c r="R599" s="38"/>
      <c r="S599" s="38"/>
    </row>
    <row r="600" spans="2:19" x14ac:dyDescent="0.2">
      <c r="B600" s="38"/>
      <c r="L600" s="38"/>
      <c r="M600" s="38"/>
      <c r="N600" s="38"/>
      <c r="O600" s="38"/>
      <c r="P600" s="38"/>
      <c r="Q600" s="38"/>
      <c r="R600" s="38"/>
      <c r="S600" s="38"/>
    </row>
    <row r="601" spans="2:19" x14ac:dyDescent="0.2">
      <c r="B601" s="38"/>
      <c r="L601" s="38"/>
      <c r="M601" s="38"/>
      <c r="N601" s="38"/>
      <c r="O601" s="38"/>
      <c r="P601" s="38"/>
      <c r="Q601" s="38"/>
      <c r="R601" s="38"/>
      <c r="S601" s="38"/>
    </row>
    <row r="602" spans="2:19" x14ac:dyDescent="0.2">
      <c r="B602" s="38"/>
      <c r="L602" s="38"/>
      <c r="M602" s="38"/>
      <c r="N602" s="38"/>
      <c r="O602" s="38"/>
      <c r="P602" s="38"/>
      <c r="Q602" s="38"/>
      <c r="R602" s="38"/>
      <c r="S602" s="38"/>
    </row>
    <row r="603" spans="2:19" x14ac:dyDescent="0.2">
      <c r="B603" s="38"/>
      <c r="L603" s="38"/>
      <c r="M603" s="38"/>
      <c r="N603" s="38"/>
      <c r="O603" s="38"/>
      <c r="P603" s="38"/>
      <c r="Q603" s="38"/>
      <c r="R603" s="38"/>
      <c r="S603" s="38"/>
    </row>
    <row r="604" spans="2:19" x14ac:dyDescent="0.2">
      <c r="B604" s="38"/>
      <c r="L604" s="38"/>
      <c r="M604" s="38"/>
      <c r="N604" s="38"/>
      <c r="O604" s="38"/>
      <c r="P604" s="38"/>
      <c r="Q604" s="38"/>
      <c r="R604" s="38"/>
      <c r="S604" s="38"/>
    </row>
    <row r="605" spans="2:19" x14ac:dyDescent="0.2">
      <c r="B605" s="38"/>
      <c r="L605" s="38"/>
      <c r="M605" s="38"/>
      <c r="N605" s="38"/>
      <c r="O605" s="38"/>
      <c r="P605" s="38"/>
      <c r="Q605" s="38"/>
      <c r="R605" s="38"/>
      <c r="S605" s="38"/>
    </row>
    <row r="606" spans="2:19" x14ac:dyDescent="0.2">
      <c r="B606" s="38"/>
      <c r="L606" s="38"/>
      <c r="M606" s="38"/>
      <c r="N606" s="38"/>
      <c r="O606" s="38"/>
      <c r="P606" s="38"/>
      <c r="Q606" s="38"/>
      <c r="R606" s="38"/>
      <c r="S606" s="38"/>
    </row>
    <row r="607" spans="2:19" x14ac:dyDescent="0.2">
      <c r="B607" s="38"/>
      <c r="L607" s="38"/>
      <c r="M607" s="38"/>
      <c r="N607" s="38"/>
      <c r="O607" s="38"/>
      <c r="P607" s="38"/>
      <c r="Q607" s="38"/>
      <c r="R607" s="38"/>
      <c r="S607" s="38"/>
    </row>
    <row r="608" spans="2:19" x14ac:dyDescent="0.2">
      <c r="B608" s="38"/>
      <c r="L608" s="38"/>
      <c r="M608" s="38"/>
      <c r="N608" s="38"/>
      <c r="O608" s="38"/>
      <c r="P608" s="38"/>
      <c r="Q608" s="38"/>
      <c r="R608" s="38"/>
      <c r="S608" s="38"/>
    </row>
    <row r="609" spans="2:19" x14ac:dyDescent="0.2">
      <c r="B609" s="38"/>
      <c r="L609" s="38"/>
      <c r="M609" s="38"/>
      <c r="N609" s="38"/>
      <c r="O609" s="38"/>
      <c r="P609" s="38"/>
      <c r="Q609" s="38"/>
      <c r="R609" s="38"/>
      <c r="S609" s="38"/>
    </row>
    <row r="610" spans="2:19" x14ac:dyDescent="0.2">
      <c r="B610" s="38"/>
      <c r="L610" s="38"/>
      <c r="M610" s="38"/>
      <c r="N610" s="38"/>
      <c r="O610" s="38"/>
      <c r="P610" s="38"/>
      <c r="Q610" s="38"/>
      <c r="R610" s="38"/>
      <c r="S610" s="38"/>
    </row>
    <row r="611" spans="2:19" x14ac:dyDescent="0.2">
      <c r="B611" s="38"/>
      <c r="L611" s="38"/>
      <c r="M611" s="38"/>
      <c r="N611" s="38"/>
      <c r="O611" s="38"/>
      <c r="P611" s="38"/>
      <c r="Q611" s="38"/>
      <c r="R611" s="38"/>
      <c r="S611" s="38"/>
    </row>
    <row r="612" spans="2:19" x14ac:dyDescent="0.2">
      <c r="B612" s="38"/>
      <c r="L612" s="38"/>
      <c r="M612" s="38"/>
      <c r="N612" s="38"/>
      <c r="O612" s="38"/>
      <c r="P612" s="38"/>
      <c r="Q612" s="38"/>
      <c r="R612" s="38"/>
      <c r="S612" s="38"/>
    </row>
    <row r="613" spans="2:19" x14ac:dyDescent="0.2">
      <c r="B613" s="38"/>
      <c r="L613" s="38"/>
      <c r="M613" s="38"/>
      <c r="N613" s="38"/>
      <c r="O613" s="38"/>
      <c r="P613" s="38"/>
      <c r="Q613" s="38"/>
      <c r="R613" s="38"/>
      <c r="S613" s="38"/>
    </row>
    <row r="614" spans="2:19" x14ac:dyDescent="0.2">
      <c r="B614" s="38"/>
      <c r="L614" s="38"/>
      <c r="M614" s="38"/>
      <c r="N614" s="38"/>
      <c r="O614" s="38"/>
      <c r="P614" s="38"/>
      <c r="Q614" s="38"/>
      <c r="R614" s="38"/>
      <c r="S614" s="38"/>
    </row>
    <row r="615" spans="2:19" x14ac:dyDescent="0.2">
      <c r="B615" s="38"/>
      <c r="L615" s="38"/>
      <c r="M615" s="38"/>
      <c r="N615" s="38"/>
      <c r="O615" s="38"/>
      <c r="P615" s="38"/>
      <c r="Q615" s="38"/>
      <c r="R615" s="38"/>
      <c r="S615" s="38"/>
    </row>
    <row r="616" spans="2:19" x14ac:dyDescent="0.2">
      <c r="B616" s="38"/>
      <c r="L616" s="38"/>
      <c r="M616" s="38"/>
      <c r="N616" s="38"/>
      <c r="O616" s="38"/>
      <c r="P616" s="38"/>
      <c r="Q616" s="38"/>
      <c r="R616" s="38"/>
      <c r="S616" s="38"/>
    </row>
    <row r="617" spans="2:19" x14ac:dyDescent="0.2">
      <c r="B617" s="38"/>
      <c r="L617" s="38"/>
      <c r="M617" s="38"/>
      <c r="N617" s="38"/>
      <c r="O617" s="38"/>
      <c r="P617" s="38"/>
      <c r="Q617" s="38"/>
      <c r="R617" s="38"/>
      <c r="S617" s="38"/>
    </row>
    <row r="618" spans="2:19" x14ac:dyDescent="0.2">
      <c r="B618" s="38"/>
      <c r="L618" s="38"/>
      <c r="M618" s="38"/>
      <c r="N618" s="38"/>
      <c r="O618" s="38"/>
      <c r="P618" s="38"/>
      <c r="Q618" s="38"/>
      <c r="R618" s="38"/>
      <c r="S618" s="38"/>
    </row>
    <row r="619" spans="2:19" x14ac:dyDescent="0.2">
      <c r="B619" s="38"/>
      <c r="L619" s="38"/>
      <c r="M619" s="38"/>
      <c r="N619" s="38"/>
      <c r="O619" s="38"/>
      <c r="P619" s="38"/>
      <c r="Q619" s="38"/>
      <c r="R619" s="38"/>
      <c r="S619" s="38"/>
    </row>
    <row r="620" spans="2:19" x14ac:dyDescent="0.2">
      <c r="B620" s="38"/>
      <c r="L620" s="38"/>
      <c r="M620" s="38"/>
      <c r="N620" s="38"/>
      <c r="O620" s="38"/>
      <c r="P620" s="38"/>
      <c r="Q620" s="38"/>
      <c r="R620" s="38"/>
      <c r="S620" s="38"/>
    </row>
    <row r="621" spans="2:19" x14ac:dyDescent="0.2">
      <c r="B621" s="38"/>
      <c r="L621" s="38"/>
      <c r="M621" s="38"/>
      <c r="N621" s="38"/>
      <c r="O621" s="38"/>
      <c r="P621" s="38"/>
      <c r="Q621" s="38"/>
      <c r="R621" s="38"/>
      <c r="S621" s="38"/>
    </row>
    <row r="622" spans="2:19" x14ac:dyDescent="0.2">
      <c r="B622" s="38"/>
      <c r="L622" s="38"/>
      <c r="M622" s="38"/>
      <c r="N622" s="38"/>
      <c r="O622" s="38"/>
      <c r="P622" s="38"/>
      <c r="Q622" s="38"/>
      <c r="R622" s="38"/>
      <c r="S622" s="38"/>
    </row>
    <row r="623" spans="2:19" x14ac:dyDescent="0.2">
      <c r="B623" s="38"/>
      <c r="L623" s="38"/>
      <c r="M623" s="38"/>
      <c r="N623" s="38"/>
      <c r="O623" s="38"/>
      <c r="P623" s="38"/>
      <c r="Q623" s="38"/>
      <c r="R623" s="38"/>
      <c r="S623" s="38"/>
    </row>
    <row r="624" spans="2:19" x14ac:dyDescent="0.2">
      <c r="B624" s="38"/>
      <c r="L624" s="38"/>
      <c r="M624" s="38"/>
      <c r="N624" s="38"/>
      <c r="O624" s="38"/>
      <c r="P624" s="38"/>
      <c r="Q624" s="38"/>
      <c r="R624" s="38"/>
      <c r="S624" s="38"/>
    </row>
    <row r="625" spans="2:19" x14ac:dyDescent="0.2">
      <c r="B625" s="38"/>
      <c r="L625" s="38"/>
      <c r="M625" s="38"/>
      <c r="N625" s="38"/>
      <c r="O625" s="38"/>
      <c r="P625" s="38"/>
      <c r="Q625" s="38"/>
      <c r="R625" s="38"/>
      <c r="S625" s="38"/>
    </row>
    <row r="626" spans="2:19" x14ac:dyDescent="0.2">
      <c r="B626" s="38"/>
      <c r="L626" s="38"/>
      <c r="M626" s="38"/>
      <c r="N626" s="38"/>
      <c r="O626" s="38"/>
      <c r="P626" s="38"/>
      <c r="Q626" s="38"/>
      <c r="R626" s="38"/>
      <c r="S626" s="38"/>
    </row>
    <row r="627" spans="2:19" x14ac:dyDescent="0.2">
      <c r="B627" s="38"/>
      <c r="L627" s="38"/>
      <c r="M627" s="38"/>
      <c r="N627" s="38"/>
      <c r="O627" s="38"/>
      <c r="P627" s="38"/>
      <c r="Q627" s="38"/>
      <c r="R627" s="38"/>
      <c r="S627" s="38"/>
    </row>
    <row r="628" spans="2:19" x14ac:dyDescent="0.2">
      <c r="B628" s="38"/>
      <c r="L628" s="38"/>
      <c r="M628" s="38"/>
      <c r="N628" s="38"/>
      <c r="O628" s="38"/>
      <c r="P628" s="38"/>
      <c r="Q628" s="38"/>
      <c r="R628" s="38"/>
      <c r="S628" s="38"/>
    </row>
    <row r="629" spans="2:19" x14ac:dyDescent="0.2">
      <c r="B629" s="38"/>
      <c r="L629" s="38"/>
      <c r="M629" s="38"/>
      <c r="N629" s="38"/>
      <c r="O629" s="38"/>
      <c r="P629" s="38"/>
      <c r="Q629" s="38"/>
      <c r="R629" s="38"/>
      <c r="S629" s="38"/>
    </row>
    <row r="630" spans="2:19" x14ac:dyDescent="0.2">
      <c r="B630" s="38"/>
      <c r="L630" s="38"/>
      <c r="M630" s="38"/>
      <c r="N630" s="38"/>
      <c r="O630" s="38"/>
      <c r="P630" s="38"/>
      <c r="Q630" s="38"/>
      <c r="R630" s="38"/>
      <c r="S630" s="38"/>
    </row>
    <row r="631" spans="2:19" x14ac:dyDescent="0.2">
      <c r="B631" s="38"/>
      <c r="L631" s="38"/>
      <c r="M631" s="38"/>
      <c r="N631" s="38"/>
      <c r="O631" s="38"/>
      <c r="P631" s="38"/>
      <c r="Q631" s="38"/>
      <c r="R631" s="38"/>
      <c r="S631" s="38"/>
    </row>
    <row r="632" spans="2:19" x14ac:dyDescent="0.2">
      <c r="B632" s="38"/>
      <c r="L632" s="38"/>
      <c r="M632" s="38"/>
      <c r="N632" s="38"/>
      <c r="O632" s="38"/>
      <c r="P632" s="38"/>
      <c r="Q632" s="38"/>
      <c r="R632" s="38"/>
      <c r="S632" s="38"/>
    </row>
    <row r="633" spans="2:19" x14ac:dyDescent="0.2">
      <c r="B633" s="38"/>
      <c r="L633" s="38"/>
      <c r="M633" s="38"/>
      <c r="N633" s="38"/>
      <c r="O633" s="38"/>
      <c r="P633" s="38"/>
      <c r="Q633" s="38"/>
      <c r="R633" s="38"/>
      <c r="S633" s="38"/>
    </row>
    <row r="634" spans="2:19" x14ac:dyDescent="0.2">
      <c r="B634" s="38"/>
      <c r="L634" s="38"/>
      <c r="M634" s="38"/>
      <c r="N634" s="38"/>
      <c r="O634" s="38"/>
      <c r="P634" s="38"/>
      <c r="Q634" s="38"/>
      <c r="R634" s="38"/>
      <c r="S634" s="38"/>
    </row>
    <row r="635" spans="2:19" x14ac:dyDescent="0.2">
      <c r="B635" s="38"/>
      <c r="L635" s="38"/>
      <c r="M635" s="38"/>
      <c r="N635" s="38"/>
      <c r="O635" s="38"/>
      <c r="P635" s="38"/>
      <c r="Q635" s="38"/>
      <c r="R635" s="38"/>
      <c r="S635" s="38"/>
    </row>
    <row r="636" spans="2:19" x14ac:dyDescent="0.2">
      <c r="B636" s="38"/>
      <c r="L636" s="38"/>
      <c r="M636" s="38"/>
      <c r="N636" s="38"/>
      <c r="O636" s="38"/>
      <c r="P636" s="38"/>
      <c r="Q636" s="38"/>
      <c r="R636" s="38"/>
      <c r="S636" s="38"/>
    </row>
    <row r="637" spans="2:19" x14ac:dyDescent="0.2">
      <c r="B637" s="38"/>
      <c r="L637" s="38"/>
      <c r="M637" s="38"/>
      <c r="N637" s="38"/>
      <c r="O637" s="38"/>
      <c r="P637" s="38"/>
      <c r="Q637" s="38"/>
      <c r="R637" s="38"/>
      <c r="S637" s="38"/>
    </row>
    <row r="638" spans="2:19" x14ac:dyDescent="0.2">
      <c r="B638" s="38"/>
      <c r="L638" s="38"/>
      <c r="M638" s="38"/>
      <c r="N638" s="38"/>
      <c r="O638" s="38"/>
      <c r="P638" s="38"/>
      <c r="Q638" s="38"/>
      <c r="R638" s="38"/>
      <c r="S638" s="38"/>
    </row>
    <row r="639" spans="2:19" x14ac:dyDescent="0.2">
      <c r="B639" s="38"/>
      <c r="L639" s="38"/>
      <c r="M639" s="38"/>
      <c r="N639" s="38"/>
      <c r="O639" s="38"/>
      <c r="P639" s="38"/>
      <c r="Q639" s="38"/>
      <c r="R639" s="38"/>
      <c r="S639" s="38"/>
    </row>
    <row r="640" spans="2:19" x14ac:dyDescent="0.2">
      <c r="B640" s="38"/>
      <c r="L640" s="38"/>
      <c r="M640" s="38"/>
      <c r="N640" s="38"/>
      <c r="O640" s="38"/>
      <c r="P640" s="38"/>
      <c r="Q640" s="38"/>
      <c r="R640" s="38"/>
      <c r="S640" s="38"/>
    </row>
    <row r="641" spans="2:19" x14ac:dyDescent="0.2">
      <c r="B641" s="38"/>
      <c r="L641" s="38"/>
      <c r="M641" s="38"/>
      <c r="N641" s="38"/>
      <c r="O641" s="38"/>
      <c r="P641" s="38"/>
      <c r="Q641" s="38"/>
      <c r="R641" s="38"/>
      <c r="S641" s="38"/>
    </row>
    <row r="642" spans="2:19" x14ac:dyDescent="0.2">
      <c r="B642" s="38"/>
      <c r="L642" s="38"/>
      <c r="M642" s="38"/>
      <c r="N642" s="38"/>
      <c r="O642" s="38"/>
      <c r="P642" s="38"/>
      <c r="Q642" s="38"/>
      <c r="R642" s="38"/>
      <c r="S642" s="38"/>
    </row>
    <row r="643" spans="2:19" x14ac:dyDescent="0.2">
      <c r="B643" s="38"/>
      <c r="L643" s="38"/>
      <c r="M643" s="38"/>
      <c r="N643" s="38"/>
      <c r="O643" s="38"/>
      <c r="P643" s="38"/>
      <c r="Q643" s="38"/>
      <c r="R643" s="38"/>
      <c r="S643" s="38"/>
    </row>
    <row r="644" spans="2:19" x14ac:dyDescent="0.2">
      <c r="B644" s="38"/>
      <c r="L644" s="38"/>
      <c r="M644" s="38"/>
      <c r="N644" s="38"/>
      <c r="O644" s="38"/>
      <c r="P644" s="38"/>
      <c r="Q644" s="38"/>
      <c r="R644" s="38"/>
      <c r="S644" s="38"/>
    </row>
    <row r="645" spans="2:19" x14ac:dyDescent="0.2">
      <c r="B645" s="38"/>
      <c r="L645" s="38"/>
      <c r="M645" s="38"/>
      <c r="N645" s="38"/>
      <c r="O645" s="38"/>
      <c r="P645" s="38"/>
      <c r="Q645" s="38"/>
      <c r="R645" s="38"/>
      <c r="S645" s="38"/>
    </row>
    <row r="646" spans="2:19" x14ac:dyDescent="0.2">
      <c r="B646" s="38"/>
      <c r="L646" s="38"/>
      <c r="M646" s="38"/>
      <c r="N646" s="38"/>
      <c r="O646" s="38"/>
      <c r="P646" s="38"/>
      <c r="Q646" s="38"/>
      <c r="R646" s="38"/>
      <c r="S646" s="38"/>
    </row>
    <row r="647" spans="2:19" x14ac:dyDescent="0.2">
      <c r="B647" s="38"/>
      <c r="L647" s="38"/>
      <c r="M647" s="38"/>
      <c r="N647" s="38"/>
      <c r="O647" s="38"/>
      <c r="P647" s="38"/>
      <c r="Q647" s="38"/>
      <c r="R647" s="38"/>
      <c r="S647" s="38"/>
    </row>
    <row r="648" spans="2:19" x14ac:dyDescent="0.2">
      <c r="B648" s="38"/>
      <c r="L648" s="38"/>
      <c r="M648" s="38"/>
      <c r="N648" s="38"/>
      <c r="O648" s="38"/>
      <c r="P648" s="38"/>
      <c r="Q648" s="38"/>
      <c r="R648" s="38"/>
      <c r="S648" s="38"/>
    </row>
    <row r="649" spans="2:19" x14ac:dyDescent="0.2">
      <c r="B649" s="38"/>
      <c r="L649" s="38"/>
      <c r="M649" s="38"/>
      <c r="N649" s="38"/>
      <c r="O649" s="38"/>
      <c r="P649" s="38"/>
      <c r="Q649" s="38"/>
      <c r="R649" s="38"/>
      <c r="S649" s="38"/>
    </row>
    <row r="650" spans="2:19" x14ac:dyDescent="0.2">
      <c r="B650" s="38"/>
      <c r="L650" s="38"/>
      <c r="M650" s="38"/>
      <c r="N650" s="38"/>
      <c r="O650" s="38"/>
      <c r="P650" s="38"/>
      <c r="Q650" s="38"/>
      <c r="R650" s="38"/>
      <c r="S650" s="38"/>
    </row>
    <row r="651" spans="2:19" x14ac:dyDescent="0.2">
      <c r="B651" s="38"/>
      <c r="L651" s="38"/>
      <c r="M651" s="38"/>
      <c r="N651" s="38"/>
      <c r="O651" s="38"/>
      <c r="P651" s="38"/>
      <c r="Q651" s="38"/>
      <c r="R651" s="38"/>
      <c r="S651" s="38"/>
    </row>
    <row r="652" spans="2:19" x14ac:dyDescent="0.2">
      <c r="B652" s="38"/>
      <c r="L652" s="38"/>
      <c r="M652" s="38"/>
      <c r="N652" s="38"/>
      <c r="O652" s="38"/>
      <c r="P652" s="38"/>
      <c r="Q652" s="38"/>
      <c r="R652" s="38"/>
      <c r="S652" s="38"/>
    </row>
    <row r="653" spans="2:19" x14ac:dyDescent="0.2">
      <c r="B653" s="38"/>
      <c r="L653" s="38"/>
      <c r="M653" s="38"/>
      <c r="N653" s="38"/>
      <c r="O653" s="38"/>
      <c r="P653" s="38"/>
      <c r="Q653" s="38"/>
      <c r="R653" s="38"/>
      <c r="S653" s="38"/>
    </row>
    <row r="654" spans="2:19" x14ac:dyDescent="0.2">
      <c r="B654" s="38"/>
      <c r="L654" s="38"/>
      <c r="M654" s="38"/>
      <c r="N654" s="38"/>
      <c r="O654" s="38"/>
      <c r="P654" s="38"/>
      <c r="Q654" s="38"/>
      <c r="R654" s="38"/>
      <c r="S654" s="38"/>
    </row>
    <row r="655" spans="2:19" x14ac:dyDescent="0.2">
      <c r="B655" s="38"/>
      <c r="L655" s="38"/>
      <c r="M655" s="38"/>
      <c r="N655" s="38"/>
      <c r="O655" s="38"/>
      <c r="P655" s="38"/>
      <c r="Q655" s="38"/>
      <c r="R655" s="38"/>
      <c r="S655" s="38"/>
    </row>
    <row r="656" spans="2:19" x14ac:dyDescent="0.2">
      <c r="B656" s="38"/>
      <c r="L656" s="38"/>
      <c r="M656" s="38"/>
      <c r="N656" s="38"/>
      <c r="O656" s="38"/>
      <c r="P656" s="38"/>
      <c r="Q656" s="38"/>
      <c r="R656" s="38"/>
      <c r="S656" s="38"/>
    </row>
    <row r="657" spans="2:19" x14ac:dyDescent="0.2">
      <c r="B657" s="38"/>
      <c r="L657" s="38"/>
      <c r="M657" s="38"/>
      <c r="N657" s="38"/>
      <c r="O657" s="38"/>
      <c r="P657" s="38"/>
      <c r="Q657" s="38"/>
      <c r="R657" s="38"/>
      <c r="S657" s="38"/>
    </row>
    <row r="658" spans="2:19" x14ac:dyDescent="0.2">
      <c r="B658" s="38"/>
      <c r="L658" s="38"/>
      <c r="M658" s="38"/>
      <c r="N658" s="38"/>
      <c r="O658" s="38"/>
      <c r="P658" s="38"/>
      <c r="Q658" s="38"/>
      <c r="R658" s="38"/>
      <c r="S658" s="38"/>
    </row>
    <row r="659" spans="2:19" x14ac:dyDescent="0.2">
      <c r="B659" s="38"/>
      <c r="L659" s="38"/>
      <c r="M659" s="38"/>
      <c r="N659" s="38"/>
      <c r="O659" s="38"/>
      <c r="P659" s="38"/>
      <c r="Q659" s="38"/>
      <c r="R659" s="38"/>
      <c r="S659" s="38"/>
    </row>
    <row r="660" spans="2:19" x14ac:dyDescent="0.2">
      <c r="B660" s="38"/>
      <c r="L660" s="38"/>
      <c r="M660" s="38"/>
      <c r="N660" s="38"/>
      <c r="O660" s="38"/>
      <c r="P660" s="38"/>
      <c r="Q660" s="38"/>
      <c r="R660" s="38"/>
      <c r="S660" s="38"/>
    </row>
    <row r="661" spans="2:19" x14ac:dyDescent="0.2">
      <c r="B661" s="38"/>
      <c r="L661" s="38"/>
      <c r="M661" s="38"/>
      <c r="N661" s="38"/>
      <c r="O661" s="38"/>
      <c r="P661" s="38"/>
      <c r="Q661" s="38"/>
      <c r="R661" s="38"/>
      <c r="S661" s="38"/>
    </row>
    <row r="662" spans="2:19" x14ac:dyDescent="0.2">
      <c r="B662" s="38"/>
      <c r="L662" s="38"/>
      <c r="M662" s="38"/>
      <c r="N662" s="38"/>
      <c r="O662" s="38"/>
      <c r="P662" s="38"/>
      <c r="Q662" s="38"/>
      <c r="R662" s="38"/>
      <c r="S662" s="38"/>
    </row>
    <row r="663" spans="2:19" x14ac:dyDescent="0.2">
      <c r="B663" s="38"/>
      <c r="L663" s="38"/>
      <c r="M663" s="38"/>
      <c r="N663" s="38"/>
      <c r="O663" s="38"/>
      <c r="P663" s="38"/>
      <c r="Q663" s="38"/>
      <c r="R663" s="38"/>
      <c r="S663" s="38"/>
    </row>
    <row r="664" spans="2:19" x14ac:dyDescent="0.2">
      <c r="B664" s="38"/>
      <c r="L664" s="38"/>
      <c r="M664" s="38"/>
      <c r="N664" s="38"/>
      <c r="O664" s="38"/>
      <c r="P664" s="38"/>
      <c r="Q664" s="38"/>
      <c r="R664" s="38"/>
      <c r="S664" s="38"/>
    </row>
    <row r="665" spans="2:19" x14ac:dyDescent="0.2">
      <c r="B665" s="38"/>
      <c r="L665" s="38"/>
      <c r="M665" s="38"/>
      <c r="N665" s="38"/>
      <c r="O665" s="38"/>
      <c r="P665" s="38"/>
      <c r="Q665" s="38"/>
      <c r="R665" s="38"/>
      <c r="S665" s="38"/>
    </row>
    <row r="666" spans="2:19" x14ac:dyDescent="0.2">
      <c r="B666" s="38"/>
      <c r="L666" s="38"/>
      <c r="M666" s="38"/>
      <c r="N666" s="38"/>
      <c r="O666" s="38"/>
      <c r="P666" s="38"/>
      <c r="Q666" s="38"/>
      <c r="R666" s="38"/>
      <c r="S666" s="38"/>
    </row>
    <row r="667" spans="2:19" x14ac:dyDescent="0.2">
      <c r="B667" s="38"/>
      <c r="L667" s="38"/>
      <c r="M667" s="38"/>
      <c r="N667" s="38"/>
      <c r="O667" s="38"/>
      <c r="P667" s="38"/>
      <c r="Q667" s="38"/>
      <c r="R667" s="38"/>
      <c r="S667" s="38"/>
    </row>
    <row r="668" spans="2:19" x14ac:dyDescent="0.2">
      <c r="B668" s="38"/>
      <c r="L668" s="38"/>
      <c r="M668" s="38"/>
      <c r="N668" s="38"/>
      <c r="O668" s="38"/>
      <c r="P668" s="38"/>
      <c r="Q668" s="38"/>
      <c r="R668" s="38"/>
      <c r="S668" s="38"/>
    </row>
    <row r="669" spans="2:19" x14ac:dyDescent="0.2">
      <c r="B669" s="38"/>
      <c r="L669" s="38"/>
      <c r="M669" s="38"/>
      <c r="N669" s="38"/>
      <c r="O669" s="38"/>
      <c r="P669" s="38"/>
      <c r="Q669" s="38"/>
      <c r="R669" s="38"/>
      <c r="S669" s="38"/>
    </row>
    <row r="670" spans="2:19" x14ac:dyDescent="0.2">
      <c r="B670" s="38"/>
      <c r="L670" s="38"/>
      <c r="M670" s="38"/>
      <c r="N670" s="38"/>
      <c r="O670" s="38"/>
      <c r="P670" s="38"/>
      <c r="Q670" s="38"/>
      <c r="R670" s="38"/>
      <c r="S670" s="38"/>
    </row>
    <row r="671" spans="2:19" x14ac:dyDescent="0.2">
      <c r="B671" s="38"/>
      <c r="L671" s="38"/>
      <c r="M671" s="38"/>
      <c r="N671" s="38"/>
      <c r="O671" s="38"/>
      <c r="P671" s="38"/>
      <c r="Q671" s="38"/>
      <c r="R671" s="38"/>
      <c r="S671" s="38"/>
    </row>
    <row r="672" spans="2:19" x14ac:dyDescent="0.2">
      <c r="B672" s="38"/>
      <c r="L672" s="38"/>
      <c r="M672" s="38"/>
      <c r="N672" s="38"/>
      <c r="O672" s="38"/>
      <c r="P672" s="38"/>
      <c r="Q672" s="38"/>
      <c r="R672" s="38"/>
      <c r="S672" s="38"/>
    </row>
    <row r="673" spans="2:19" x14ac:dyDescent="0.2">
      <c r="B673" s="38"/>
      <c r="L673" s="38"/>
      <c r="M673" s="38"/>
      <c r="N673" s="38"/>
      <c r="O673" s="38"/>
      <c r="P673" s="38"/>
      <c r="Q673" s="38"/>
      <c r="R673" s="38"/>
      <c r="S673" s="38"/>
    </row>
    <row r="674" spans="2:19" x14ac:dyDescent="0.2">
      <c r="B674" s="38"/>
      <c r="L674" s="38"/>
      <c r="M674" s="38"/>
      <c r="N674" s="38"/>
      <c r="O674" s="38"/>
      <c r="P674" s="38"/>
      <c r="Q674" s="38"/>
      <c r="R674" s="38"/>
      <c r="S674" s="38"/>
    </row>
    <row r="675" spans="2:19" x14ac:dyDescent="0.2">
      <c r="B675" s="38"/>
      <c r="L675" s="38"/>
      <c r="M675" s="38"/>
      <c r="N675" s="38"/>
      <c r="O675" s="38"/>
      <c r="P675" s="38"/>
      <c r="Q675" s="38"/>
      <c r="R675" s="38"/>
      <c r="S675" s="38"/>
    </row>
    <row r="676" spans="2:19" x14ac:dyDescent="0.2">
      <c r="B676" s="38"/>
      <c r="L676" s="38"/>
      <c r="M676" s="38"/>
      <c r="N676" s="38"/>
      <c r="O676" s="38"/>
      <c r="P676" s="38"/>
      <c r="Q676" s="38"/>
      <c r="R676" s="38"/>
      <c r="S676" s="38"/>
    </row>
    <row r="677" spans="2:19" x14ac:dyDescent="0.2">
      <c r="B677" s="38"/>
      <c r="L677" s="38"/>
      <c r="M677" s="38"/>
      <c r="N677" s="38"/>
      <c r="O677" s="38"/>
      <c r="P677" s="38"/>
      <c r="Q677" s="38"/>
      <c r="R677" s="38"/>
      <c r="S677" s="38"/>
    </row>
    <row r="678" spans="2:19" x14ac:dyDescent="0.2">
      <c r="B678" s="38"/>
      <c r="L678" s="38"/>
      <c r="M678" s="38"/>
      <c r="N678" s="38"/>
      <c r="O678" s="38"/>
      <c r="P678" s="38"/>
      <c r="Q678" s="38"/>
      <c r="R678" s="38"/>
      <c r="S678" s="38"/>
    </row>
    <row r="679" spans="2:19" x14ac:dyDescent="0.2">
      <c r="B679" s="38"/>
      <c r="L679" s="38"/>
      <c r="M679" s="38"/>
      <c r="N679" s="38"/>
      <c r="O679" s="38"/>
      <c r="P679" s="38"/>
      <c r="Q679" s="38"/>
      <c r="R679" s="38"/>
      <c r="S679" s="38"/>
    </row>
    <row r="680" spans="2:19" x14ac:dyDescent="0.2">
      <c r="B680" s="38"/>
      <c r="L680" s="38"/>
      <c r="M680" s="38"/>
      <c r="N680" s="38"/>
      <c r="O680" s="38"/>
      <c r="P680" s="38"/>
      <c r="Q680" s="38"/>
      <c r="R680" s="38"/>
      <c r="S680" s="38"/>
    </row>
    <row r="681" spans="2:19" x14ac:dyDescent="0.2">
      <c r="B681" s="38"/>
      <c r="L681" s="38"/>
      <c r="M681" s="38"/>
      <c r="N681" s="38"/>
      <c r="O681" s="38"/>
      <c r="P681" s="38"/>
      <c r="Q681" s="38"/>
      <c r="R681" s="38"/>
      <c r="S681" s="38"/>
    </row>
    <row r="682" spans="2:19" x14ac:dyDescent="0.2">
      <c r="B682" s="38"/>
      <c r="L682" s="38"/>
      <c r="M682" s="38"/>
      <c r="N682" s="38"/>
      <c r="O682" s="38"/>
      <c r="P682" s="38"/>
      <c r="Q682" s="38"/>
      <c r="R682" s="38"/>
      <c r="S682" s="38"/>
    </row>
    <row r="683" spans="2:19" x14ac:dyDescent="0.2">
      <c r="B683" s="38"/>
      <c r="L683" s="38"/>
      <c r="M683" s="38"/>
      <c r="N683" s="38"/>
      <c r="O683" s="38"/>
      <c r="P683" s="38"/>
      <c r="Q683" s="38"/>
      <c r="R683" s="38"/>
      <c r="S683" s="38"/>
    </row>
    <row r="684" spans="2:19" x14ac:dyDescent="0.2">
      <c r="B684" s="38"/>
      <c r="L684" s="38"/>
      <c r="M684" s="38"/>
      <c r="N684" s="38"/>
      <c r="O684" s="38"/>
      <c r="P684" s="38"/>
      <c r="Q684" s="38"/>
      <c r="R684" s="38"/>
      <c r="S684" s="38"/>
    </row>
    <row r="685" spans="2:19" x14ac:dyDescent="0.2">
      <c r="B685" s="38"/>
      <c r="L685" s="38"/>
      <c r="M685" s="38"/>
      <c r="N685" s="38"/>
      <c r="O685" s="38"/>
      <c r="P685" s="38"/>
      <c r="Q685" s="38"/>
      <c r="R685" s="38"/>
      <c r="S685" s="38"/>
    </row>
    <row r="686" spans="2:19" x14ac:dyDescent="0.2">
      <c r="B686" s="38"/>
      <c r="L686" s="38"/>
      <c r="M686" s="38"/>
      <c r="N686" s="38"/>
      <c r="O686" s="38"/>
      <c r="P686" s="38"/>
      <c r="Q686" s="38"/>
      <c r="R686" s="38"/>
      <c r="S686" s="38"/>
    </row>
    <row r="687" spans="2:19" x14ac:dyDescent="0.2">
      <c r="B687" s="38"/>
      <c r="L687" s="38"/>
      <c r="M687" s="38"/>
      <c r="N687" s="38"/>
      <c r="O687" s="38"/>
      <c r="P687" s="38"/>
      <c r="Q687" s="38"/>
      <c r="R687" s="38"/>
      <c r="S687" s="38"/>
    </row>
    <row r="688" spans="2:19" x14ac:dyDescent="0.2">
      <c r="B688" s="38"/>
      <c r="L688" s="38"/>
      <c r="M688" s="38"/>
      <c r="N688" s="38"/>
      <c r="O688" s="38"/>
      <c r="P688" s="38"/>
      <c r="Q688" s="38"/>
      <c r="R688" s="38"/>
      <c r="S688" s="38"/>
    </row>
    <row r="689" spans="2:19" x14ac:dyDescent="0.2">
      <c r="B689" s="38"/>
      <c r="L689" s="38"/>
      <c r="M689" s="38"/>
      <c r="N689" s="38"/>
      <c r="O689" s="38"/>
      <c r="P689" s="38"/>
      <c r="Q689" s="38"/>
      <c r="R689" s="38"/>
      <c r="S689" s="38"/>
    </row>
    <row r="690" spans="2:19" x14ac:dyDescent="0.2">
      <c r="B690" s="38"/>
      <c r="L690" s="38"/>
      <c r="M690" s="38"/>
      <c r="N690" s="38"/>
      <c r="O690" s="38"/>
      <c r="P690" s="38"/>
      <c r="Q690" s="38"/>
      <c r="R690" s="38"/>
      <c r="S690" s="38"/>
    </row>
    <row r="691" spans="2:19" x14ac:dyDescent="0.2">
      <c r="B691" s="38"/>
      <c r="L691" s="38"/>
      <c r="M691" s="38"/>
      <c r="N691" s="38"/>
      <c r="O691" s="38"/>
      <c r="P691" s="38"/>
      <c r="Q691" s="38"/>
      <c r="R691" s="38"/>
      <c r="S691" s="38"/>
    </row>
    <row r="692" spans="2:19" x14ac:dyDescent="0.2">
      <c r="B692" s="38"/>
      <c r="L692" s="38"/>
      <c r="M692" s="38"/>
      <c r="N692" s="38"/>
      <c r="O692" s="38"/>
      <c r="P692" s="38"/>
      <c r="Q692" s="38"/>
      <c r="R692" s="38"/>
      <c r="S692" s="38"/>
    </row>
    <row r="693" spans="2:19" x14ac:dyDescent="0.2">
      <c r="B693" s="38"/>
      <c r="L693" s="38"/>
      <c r="M693" s="38"/>
      <c r="N693" s="38"/>
      <c r="O693" s="38"/>
      <c r="P693" s="38"/>
      <c r="Q693" s="38"/>
      <c r="R693" s="38"/>
      <c r="S693" s="38"/>
    </row>
    <row r="694" spans="2:19" x14ac:dyDescent="0.2">
      <c r="B694" s="38"/>
      <c r="L694" s="38"/>
      <c r="M694" s="38"/>
      <c r="N694" s="38"/>
      <c r="O694" s="38"/>
      <c r="P694" s="38"/>
      <c r="Q694" s="38"/>
      <c r="R694" s="38"/>
      <c r="S694" s="38"/>
    </row>
    <row r="695" spans="2:19" x14ac:dyDescent="0.2">
      <c r="B695" s="38"/>
      <c r="L695" s="38"/>
      <c r="M695" s="38"/>
      <c r="N695" s="38"/>
      <c r="O695" s="38"/>
      <c r="P695" s="38"/>
      <c r="Q695" s="38"/>
      <c r="R695" s="38"/>
      <c r="S695" s="38"/>
    </row>
    <row r="696" spans="2:19" x14ac:dyDescent="0.2">
      <c r="B696" s="38"/>
      <c r="L696" s="38"/>
      <c r="M696" s="38"/>
      <c r="N696" s="38"/>
      <c r="O696" s="38"/>
      <c r="P696" s="38"/>
      <c r="Q696" s="38"/>
      <c r="R696" s="38"/>
      <c r="S696" s="38"/>
    </row>
    <row r="697" spans="2:19" x14ac:dyDescent="0.2">
      <c r="B697" s="38"/>
      <c r="L697" s="38"/>
      <c r="M697" s="38"/>
      <c r="N697" s="38"/>
      <c r="O697" s="38"/>
      <c r="P697" s="38"/>
      <c r="Q697" s="38"/>
      <c r="R697" s="38"/>
      <c r="S697" s="38"/>
    </row>
    <row r="698" spans="2:19" x14ac:dyDescent="0.2">
      <c r="B698" s="38"/>
      <c r="L698" s="38"/>
      <c r="M698" s="38"/>
      <c r="N698" s="38"/>
      <c r="O698" s="38"/>
      <c r="P698" s="38"/>
      <c r="Q698" s="38"/>
      <c r="R698" s="38"/>
      <c r="S698" s="38"/>
    </row>
    <row r="699" spans="2:19" x14ac:dyDescent="0.2">
      <c r="B699" s="38"/>
      <c r="L699" s="38"/>
      <c r="M699" s="38"/>
      <c r="N699" s="38"/>
      <c r="O699" s="38"/>
      <c r="P699" s="38"/>
      <c r="Q699" s="38"/>
      <c r="R699" s="38"/>
      <c r="S699" s="38"/>
    </row>
    <row r="700" spans="2:19" x14ac:dyDescent="0.2">
      <c r="B700" s="38"/>
      <c r="L700" s="38"/>
      <c r="M700" s="38"/>
      <c r="N700" s="38"/>
      <c r="O700" s="38"/>
      <c r="P700" s="38"/>
      <c r="Q700" s="38"/>
      <c r="R700" s="38"/>
      <c r="S700" s="38"/>
    </row>
    <row r="701" spans="2:19" x14ac:dyDescent="0.2">
      <c r="B701" s="38"/>
      <c r="L701" s="38"/>
      <c r="M701" s="38"/>
      <c r="N701" s="38"/>
      <c r="O701" s="38"/>
      <c r="P701" s="38"/>
      <c r="Q701" s="38"/>
      <c r="R701" s="38"/>
      <c r="S701" s="38"/>
    </row>
    <row r="702" spans="2:19" x14ac:dyDescent="0.2">
      <c r="B702" s="38"/>
      <c r="L702" s="38"/>
      <c r="M702" s="38"/>
      <c r="N702" s="38"/>
      <c r="O702" s="38"/>
      <c r="P702" s="38"/>
      <c r="Q702" s="38"/>
      <c r="R702" s="38"/>
      <c r="S702" s="38"/>
    </row>
    <row r="703" spans="2:19" x14ac:dyDescent="0.2">
      <c r="B703" s="38"/>
      <c r="L703" s="38"/>
      <c r="M703" s="38"/>
      <c r="N703" s="38"/>
      <c r="O703" s="38"/>
      <c r="P703" s="38"/>
      <c r="Q703" s="38"/>
      <c r="R703" s="38"/>
      <c r="S703" s="38"/>
    </row>
    <row r="704" spans="2:19" x14ac:dyDescent="0.2">
      <c r="B704" s="38"/>
      <c r="L704" s="38"/>
      <c r="M704" s="38"/>
      <c r="N704" s="38"/>
      <c r="O704" s="38"/>
      <c r="P704" s="38"/>
      <c r="Q704" s="38"/>
      <c r="R704" s="38"/>
      <c r="S704" s="38"/>
    </row>
    <row r="705" spans="2:19" x14ac:dyDescent="0.2">
      <c r="B705" s="38"/>
      <c r="L705" s="38"/>
      <c r="M705" s="38"/>
      <c r="N705" s="38"/>
      <c r="O705" s="38"/>
      <c r="P705" s="38"/>
      <c r="Q705" s="38"/>
      <c r="R705" s="38"/>
      <c r="S705" s="38"/>
    </row>
    <row r="706" spans="2:19" x14ac:dyDescent="0.2">
      <c r="B706" s="38"/>
      <c r="L706" s="38"/>
      <c r="M706" s="38"/>
      <c r="N706" s="38"/>
      <c r="O706" s="38"/>
      <c r="P706" s="38"/>
      <c r="Q706" s="38"/>
      <c r="R706" s="38"/>
      <c r="S706" s="38"/>
    </row>
    <row r="707" spans="2:19" x14ac:dyDescent="0.2">
      <c r="B707" s="38"/>
      <c r="L707" s="38"/>
      <c r="M707" s="38"/>
      <c r="N707" s="38"/>
      <c r="O707" s="38"/>
      <c r="P707" s="38"/>
      <c r="Q707" s="38"/>
      <c r="R707" s="38"/>
      <c r="S707" s="38"/>
    </row>
    <row r="708" spans="2:19" x14ac:dyDescent="0.2">
      <c r="B708" s="38"/>
      <c r="L708" s="38"/>
      <c r="M708" s="38"/>
      <c r="N708" s="38"/>
      <c r="O708" s="38"/>
      <c r="P708" s="38"/>
      <c r="Q708" s="38"/>
      <c r="R708" s="38"/>
      <c r="S708" s="38"/>
    </row>
    <row r="709" spans="2:19" x14ac:dyDescent="0.2">
      <c r="B709" s="38"/>
      <c r="L709" s="38"/>
      <c r="M709" s="38"/>
      <c r="N709" s="38"/>
      <c r="O709" s="38"/>
      <c r="P709" s="38"/>
      <c r="Q709" s="38"/>
      <c r="R709" s="38"/>
      <c r="S709" s="38"/>
    </row>
    <row r="710" spans="2:19" x14ac:dyDescent="0.2">
      <c r="B710" s="38"/>
      <c r="L710" s="38"/>
      <c r="M710" s="38"/>
      <c r="N710" s="38"/>
      <c r="O710" s="38"/>
      <c r="P710" s="38"/>
      <c r="Q710" s="38"/>
      <c r="R710" s="38"/>
      <c r="S710" s="38"/>
    </row>
    <row r="711" spans="2:19" x14ac:dyDescent="0.2">
      <c r="B711" s="38"/>
      <c r="L711" s="38"/>
      <c r="M711" s="38"/>
      <c r="N711" s="38"/>
      <c r="O711" s="38"/>
      <c r="P711" s="38"/>
      <c r="Q711" s="38"/>
      <c r="R711" s="38"/>
      <c r="S711" s="38"/>
    </row>
    <row r="712" spans="2:19" x14ac:dyDescent="0.2">
      <c r="B712" s="38"/>
      <c r="L712" s="38"/>
      <c r="M712" s="38"/>
      <c r="N712" s="38"/>
      <c r="O712" s="38"/>
      <c r="P712" s="38"/>
      <c r="Q712" s="38"/>
      <c r="R712" s="38"/>
      <c r="S712" s="38"/>
    </row>
    <row r="713" spans="2:19" x14ac:dyDescent="0.2">
      <c r="B713" s="38"/>
      <c r="L713" s="38"/>
      <c r="M713" s="38"/>
      <c r="N713" s="38"/>
      <c r="O713" s="38"/>
      <c r="P713" s="38"/>
      <c r="Q713" s="38"/>
      <c r="R713" s="38"/>
      <c r="S713" s="38"/>
    </row>
    <row r="714" spans="2:19" x14ac:dyDescent="0.2">
      <c r="B714" s="38"/>
      <c r="L714" s="38"/>
      <c r="M714" s="38"/>
      <c r="N714" s="38"/>
      <c r="O714" s="38"/>
      <c r="P714" s="38"/>
      <c r="Q714" s="38"/>
      <c r="R714" s="38"/>
      <c r="S714" s="38"/>
    </row>
    <row r="715" spans="2:19" x14ac:dyDescent="0.2">
      <c r="B715" s="38"/>
      <c r="L715" s="38"/>
      <c r="M715" s="38"/>
      <c r="N715" s="38"/>
      <c r="O715" s="38"/>
      <c r="P715" s="38"/>
      <c r="Q715" s="38"/>
      <c r="R715" s="38"/>
      <c r="S715" s="38"/>
    </row>
    <row r="716" spans="2:19" x14ac:dyDescent="0.2">
      <c r="B716" s="38"/>
      <c r="L716" s="38"/>
      <c r="M716" s="38"/>
      <c r="N716" s="38"/>
      <c r="O716" s="38"/>
      <c r="P716" s="38"/>
      <c r="Q716" s="38"/>
      <c r="R716" s="38"/>
      <c r="S716" s="38"/>
    </row>
    <row r="717" spans="2:19" x14ac:dyDescent="0.2">
      <c r="B717" s="38"/>
      <c r="L717" s="38"/>
      <c r="M717" s="38"/>
      <c r="N717" s="38"/>
      <c r="O717" s="38"/>
      <c r="P717" s="38"/>
      <c r="Q717" s="38"/>
      <c r="R717" s="38"/>
      <c r="S717" s="38"/>
    </row>
    <row r="718" spans="2:19" x14ac:dyDescent="0.2">
      <c r="B718" s="38"/>
      <c r="L718" s="38"/>
      <c r="M718" s="38"/>
      <c r="N718" s="38"/>
      <c r="O718" s="38"/>
      <c r="P718" s="38"/>
      <c r="Q718" s="38"/>
      <c r="R718" s="38"/>
      <c r="S718" s="38"/>
    </row>
    <row r="719" spans="2:19" x14ac:dyDescent="0.2">
      <c r="B719" s="38"/>
      <c r="L719" s="38"/>
      <c r="M719" s="38"/>
      <c r="N719" s="38"/>
      <c r="O719" s="38"/>
      <c r="P719" s="38"/>
      <c r="Q719" s="38"/>
      <c r="R719" s="38"/>
      <c r="S719" s="38"/>
    </row>
    <row r="720" spans="2:19" x14ac:dyDescent="0.2">
      <c r="B720" s="38"/>
      <c r="L720" s="38"/>
      <c r="M720" s="38"/>
      <c r="N720" s="38"/>
      <c r="O720" s="38"/>
      <c r="P720" s="38"/>
      <c r="Q720" s="38"/>
      <c r="R720" s="38"/>
      <c r="S720" s="38"/>
    </row>
    <row r="721" spans="2:19" x14ac:dyDescent="0.2">
      <c r="B721" s="38"/>
      <c r="L721" s="38"/>
      <c r="M721" s="38"/>
      <c r="N721" s="38"/>
      <c r="O721" s="38"/>
      <c r="P721" s="38"/>
      <c r="Q721" s="38"/>
      <c r="R721" s="38"/>
      <c r="S721" s="38"/>
    </row>
    <row r="722" spans="2:19" x14ac:dyDescent="0.2">
      <c r="B722" s="38"/>
      <c r="L722" s="38"/>
      <c r="M722" s="38"/>
      <c r="N722" s="38"/>
      <c r="O722" s="38"/>
      <c r="P722" s="38"/>
      <c r="Q722" s="38"/>
      <c r="R722" s="38"/>
      <c r="S722" s="38"/>
    </row>
    <row r="723" spans="2:19" x14ac:dyDescent="0.2">
      <c r="B723" s="38"/>
      <c r="L723" s="38"/>
      <c r="M723" s="38"/>
      <c r="N723" s="38"/>
      <c r="O723" s="38"/>
      <c r="P723" s="38"/>
      <c r="Q723" s="38"/>
      <c r="R723" s="38"/>
      <c r="S723" s="38"/>
    </row>
    <row r="724" spans="2:19" x14ac:dyDescent="0.2">
      <c r="B724" s="38"/>
      <c r="L724" s="38"/>
      <c r="M724" s="38"/>
      <c r="N724" s="38"/>
      <c r="O724" s="38"/>
      <c r="P724" s="38"/>
      <c r="Q724" s="38"/>
      <c r="R724" s="38"/>
      <c r="S724" s="38"/>
    </row>
    <row r="725" spans="2:19" x14ac:dyDescent="0.2">
      <c r="B725" s="38"/>
      <c r="L725" s="38"/>
      <c r="M725" s="38"/>
      <c r="N725" s="38"/>
      <c r="O725" s="38"/>
      <c r="P725" s="38"/>
      <c r="Q725" s="38"/>
      <c r="R725" s="38"/>
      <c r="S725" s="38"/>
    </row>
    <row r="726" spans="2:19" x14ac:dyDescent="0.2">
      <c r="B726" s="38"/>
      <c r="L726" s="38"/>
      <c r="M726" s="38"/>
      <c r="N726" s="38"/>
      <c r="O726" s="38"/>
      <c r="P726" s="38"/>
      <c r="Q726" s="38"/>
      <c r="R726" s="38"/>
      <c r="S726" s="38"/>
    </row>
    <row r="727" spans="2:19" x14ac:dyDescent="0.2">
      <c r="B727" s="38"/>
      <c r="L727" s="38"/>
      <c r="M727" s="38"/>
      <c r="N727" s="38"/>
      <c r="O727" s="38"/>
      <c r="P727" s="38"/>
      <c r="Q727" s="38"/>
      <c r="R727" s="38"/>
      <c r="S727" s="38"/>
    </row>
    <row r="728" spans="2:19" x14ac:dyDescent="0.2">
      <c r="B728" s="38"/>
      <c r="L728" s="38"/>
      <c r="M728" s="38"/>
      <c r="N728" s="38"/>
      <c r="O728" s="38"/>
      <c r="P728" s="38"/>
      <c r="Q728" s="38"/>
      <c r="R728" s="38"/>
      <c r="S728" s="38"/>
    </row>
    <row r="729" spans="2:19" x14ac:dyDescent="0.2">
      <c r="B729" s="38"/>
      <c r="L729" s="38"/>
      <c r="M729" s="38"/>
      <c r="N729" s="38"/>
      <c r="O729" s="38"/>
      <c r="P729" s="38"/>
      <c r="Q729" s="38"/>
      <c r="R729" s="38"/>
      <c r="S729" s="38"/>
    </row>
    <row r="730" spans="2:19" x14ac:dyDescent="0.2">
      <c r="B730" s="38"/>
      <c r="L730" s="38"/>
      <c r="M730" s="38"/>
      <c r="N730" s="38"/>
      <c r="O730" s="38"/>
      <c r="P730" s="38"/>
      <c r="Q730" s="38"/>
      <c r="R730" s="38"/>
      <c r="S730" s="38"/>
    </row>
    <row r="731" spans="2:19" x14ac:dyDescent="0.2">
      <c r="B731" s="38"/>
      <c r="L731" s="38"/>
      <c r="M731" s="38"/>
      <c r="N731" s="38"/>
      <c r="O731" s="38"/>
      <c r="P731" s="38"/>
      <c r="Q731" s="38"/>
      <c r="R731" s="38"/>
      <c r="S731" s="38"/>
    </row>
    <row r="732" spans="2:19" x14ac:dyDescent="0.2">
      <c r="B732" s="38"/>
      <c r="L732" s="38"/>
      <c r="M732" s="38"/>
      <c r="N732" s="38"/>
      <c r="O732" s="38"/>
      <c r="P732" s="38"/>
      <c r="Q732" s="38"/>
      <c r="R732" s="38"/>
      <c r="S732" s="38"/>
    </row>
    <row r="733" spans="2:19" x14ac:dyDescent="0.2">
      <c r="B733" s="38"/>
      <c r="L733" s="38"/>
      <c r="M733" s="38"/>
      <c r="N733" s="38"/>
      <c r="O733" s="38"/>
      <c r="P733" s="38"/>
      <c r="Q733" s="38"/>
      <c r="R733" s="38"/>
      <c r="S733" s="38"/>
    </row>
    <row r="734" spans="2:19" x14ac:dyDescent="0.2">
      <c r="B734" s="38"/>
      <c r="L734" s="38"/>
      <c r="M734" s="38"/>
      <c r="N734" s="38"/>
      <c r="O734" s="38"/>
      <c r="P734" s="38"/>
      <c r="Q734" s="38"/>
      <c r="R734" s="38"/>
      <c r="S734" s="38"/>
    </row>
    <row r="735" spans="2:19" x14ac:dyDescent="0.2">
      <c r="B735" s="38"/>
      <c r="L735" s="38"/>
      <c r="M735" s="38"/>
      <c r="N735" s="38"/>
      <c r="O735" s="38"/>
      <c r="P735" s="38"/>
      <c r="Q735" s="38"/>
      <c r="R735" s="38"/>
      <c r="S735" s="38"/>
    </row>
    <row r="736" spans="2:19" x14ac:dyDescent="0.2">
      <c r="B736" s="38"/>
      <c r="L736" s="38"/>
      <c r="M736" s="38"/>
      <c r="N736" s="38"/>
      <c r="O736" s="38"/>
      <c r="P736" s="38"/>
      <c r="Q736" s="38"/>
      <c r="R736" s="38"/>
      <c r="S736" s="38"/>
    </row>
    <row r="737" spans="2:19" x14ac:dyDescent="0.2">
      <c r="B737" s="38"/>
      <c r="L737" s="38"/>
      <c r="M737" s="38"/>
      <c r="N737" s="38"/>
      <c r="O737" s="38"/>
      <c r="P737" s="38"/>
      <c r="Q737" s="38"/>
      <c r="R737" s="38"/>
      <c r="S737" s="38"/>
    </row>
    <row r="738" spans="2:19" x14ac:dyDescent="0.2">
      <c r="B738" s="38"/>
      <c r="L738" s="38"/>
      <c r="M738" s="38"/>
      <c r="N738" s="38"/>
      <c r="O738" s="38"/>
      <c r="P738" s="38"/>
      <c r="Q738" s="38"/>
      <c r="R738" s="38"/>
      <c r="S738" s="38"/>
    </row>
    <row r="739" spans="2:19" x14ac:dyDescent="0.2">
      <c r="B739" s="38"/>
      <c r="L739" s="38"/>
      <c r="M739" s="38"/>
      <c r="N739" s="38"/>
      <c r="O739" s="38"/>
      <c r="P739" s="38"/>
      <c r="Q739" s="38"/>
      <c r="R739" s="38"/>
      <c r="S739" s="38"/>
    </row>
    <row r="740" spans="2:19" x14ac:dyDescent="0.2">
      <c r="B740" s="38"/>
      <c r="L740" s="38"/>
      <c r="M740" s="38"/>
      <c r="N740" s="38"/>
      <c r="O740" s="38"/>
      <c r="P740" s="38"/>
      <c r="Q740" s="38"/>
      <c r="R740" s="38"/>
      <c r="S740" s="38"/>
    </row>
    <row r="741" spans="2:19" x14ac:dyDescent="0.2">
      <c r="B741" s="38"/>
      <c r="L741" s="38"/>
      <c r="M741" s="38"/>
      <c r="N741" s="38"/>
      <c r="O741" s="38"/>
      <c r="P741" s="38"/>
      <c r="Q741" s="38"/>
      <c r="R741" s="38"/>
      <c r="S741" s="38"/>
    </row>
    <row r="742" spans="2:19" x14ac:dyDescent="0.2">
      <c r="B742" s="38"/>
      <c r="L742" s="38"/>
      <c r="M742" s="38"/>
      <c r="N742" s="38"/>
      <c r="O742" s="38"/>
      <c r="P742" s="38"/>
      <c r="Q742" s="38"/>
      <c r="R742" s="38"/>
      <c r="S742" s="38"/>
    </row>
    <row r="743" spans="2:19" x14ac:dyDescent="0.2">
      <c r="B743" s="38"/>
      <c r="L743" s="38"/>
      <c r="M743" s="38"/>
      <c r="N743" s="38"/>
      <c r="O743" s="38"/>
      <c r="P743" s="38"/>
      <c r="Q743" s="38"/>
      <c r="R743" s="38"/>
      <c r="S743" s="38"/>
    </row>
    <row r="744" spans="2:19" x14ac:dyDescent="0.2">
      <c r="B744" s="38"/>
      <c r="L744" s="38"/>
      <c r="M744" s="38"/>
      <c r="N744" s="38"/>
      <c r="O744" s="38"/>
      <c r="P744" s="38"/>
      <c r="Q744" s="38"/>
      <c r="R744" s="38"/>
      <c r="S744" s="38"/>
    </row>
    <row r="745" spans="2:19" x14ac:dyDescent="0.2">
      <c r="B745" s="38"/>
      <c r="L745" s="38"/>
      <c r="M745" s="38"/>
      <c r="N745" s="38"/>
      <c r="O745" s="38"/>
      <c r="P745" s="38"/>
      <c r="Q745" s="38"/>
      <c r="R745" s="38"/>
      <c r="S745" s="38"/>
    </row>
    <row r="746" spans="2:19" x14ac:dyDescent="0.2">
      <c r="B746" s="38"/>
      <c r="L746" s="38"/>
      <c r="M746" s="38"/>
      <c r="N746" s="38"/>
      <c r="O746" s="38"/>
      <c r="P746" s="38"/>
      <c r="Q746" s="38"/>
      <c r="R746" s="38"/>
      <c r="S746" s="38"/>
    </row>
    <row r="747" spans="2:19" x14ac:dyDescent="0.2">
      <c r="B747" s="38"/>
      <c r="L747" s="38"/>
      <c r="M747" s="38"/>
      <c r="N747" s="38"/>
      <c r="O747" s="38"/>
      <c r="P747" s="38"/>
      <c r="Q747" s="38"/>
      <c r="R747" s="38"/>
      <c r="S747" s="38"/>
    </row>
    <row r="748" spans="2:19" x14ac:dyDescent="0.2">
      <c r="B748" s="38"/>
      <c r="L748" s="38"/>
      <c r="M748" s="38"/>
      <c r="N748" s="38"/>
      <c r="O748" s="38"/>
      <c r="P748" s="38"/>
      <c r="Q748" s="38"/>
      <c r="R748" s="38"/>
      <c r="S748" s="38"/>
    </row>
    <row r="749" spans="2:19" x14ac:dyDescent="0.2">
      <c r="B749" s="38"/>
      <c r="L749" s="38"/>
      <c r="M749" s="38"/>
      <c r="N749" s="38"/>
      <c r="O749" s="38"/>
      <c r="P749" s="38"/>
      <c r="Q749" s="38"/>
      <c r="R749" s="38"/>
      <c r="S749" s="38"/>
    </row>
    <row r="750" spans="2:19" x14ac:dyDescent="0.2">
      <c r="B750" s="38"/>
      <c r="L750" s="38"/>
      <c r="M750" s="38"/>
      <c r="N750" s="38"/>
      <c r="O750" s="38"/>
      <c r="P750" s="38"/>
      <c r="Q750" s="38"/>
      <c r="R750" s="38"/>
      <c r="S750" s="38"/>
    </row>
    <row r="751" spans="2:19" x14ac:dyDescent="0.2">
      <c r="B751" s="38"/>
      <c r="L751" s="38"/>
      <c r="M751" s="38"/>
      <c r="N751" s="38"/>
      <c r="O751" s="38"/>
      <c r="P751" s="38"/>
      <c r="Q751" s="38"/>
      <c r="R751" s="38"/>
      <c r="S751" s="38"/>
    </row>
    <row r="752" spans="2:19" x14ac:dyDescent="0.2">
      <c r="B752" s="38"/>
      <c r="L752" s="38"/>
      <c r="M752" s="38"/>
      <c r="N752" s="38"/>
      <c r="O752" s="38"/>
      <c r="P752" s="38"/>
      <c r="Q752" s="38"/>
      <c r="R752" s="38"/>
      <c r="S752" s="38"/>
    </row>
    <row r="753" spans="2:19" x14ac:dyDescent="0.2">
      <c r="B753" s="38"/>
      <c r="L753" s="38"/>
      <c r="M753" s="38"/>
      <c r="N753" s="38"/>
      <c r="O753" s="38"/>
      <c r="P753" s="38"/>
      <c r="Q753" s="38"/>
      <c r="R753" s="38"/>
      <c r="S753" s="38"/>
    </row>
    <row r="754" spans="2:19" x14ac:dyDescent="0.2">
      <c r="B754" s="38"/>
      <c r="L754" s="38"/>
      <c r="M754" s="38"/>
      <c r="N754" s="38"/>
      <c r="O754" s="38"/>
      <c r="P754" s="38"/>
      <c r="Q754" s="38"/>
      <c r="R754" s="38"/>
      <c r="S754" s="38"/>
    </row>
    <row r="755" spans="2:19" x14ac:dyDescent="0.2">
      <c r="B755" s="38"/>
      <c r="L755" s="38"/>
      <c r="M755" s="38"/>
      <c r="N755" s="38"/>
      <c r="O755" s="38"/>
      <c r="P755" s="38"/>
      <c r="Q755" s="38"/>
      <c r="R755" s="38"/>
      <c r="S755" s="38"/>
    </row>
    <row r="756" spans="2:19" x14ac:dyDescent="0.2">
      <c r="B756" s="38"/>
      <c r="L756" s="38"/>
      <c r="M756" s="38"/>
      <c r="N756" s="38"/>
      <c r="O756" s="38"/>
      <c r="P756" s="38"/>
      <c r="Q756" s="38"/>
      <c r="R756" s="38"/>
      <c r="S756" s="38"/>
    </row>
    <row r="757" spans="2:19" x14ac:dyDescent="0.2">
      <c r="B757" s="38"/>
      <c r="L757" s="38"/>
      <c r="M757" s="38"/>
      <c r="N757" s="38"/>
      <c r="O757" s="38"/>
      <c r="P757" s="38"/>
      <c r="Q757" s="38"/>
      <c r="R757" s="38"/>
      <c r="S757" s="38"/>
    </row>
    <row r="758" spans="2:19" x14ac:dyDescent="0.2">
      <c r="B758" s="38"/>
      <c r="L758" s="38"/>
      <c r="M758" s="38"/>
      <c r="N758" s="38"/>
      <c r="O758" s="38"/>
      <c r="P758" s="38"/>
      <c r="Q758" s="38"/>
      <c r="R758" s="38"/>
      <c r="S758" s="38"/>
    </row>
    <row r="759" spans="2:19" x14ac:dyDescent="0.2">
      <c r="B759" s="38"/>
      <c r="L759" s="38"/>
      <c r="M759" s="38"/>
      <c r="N759" s="38"/>
      <c r="O759" s="38"/>
      <c r="P759" s="38"/>
      <c r="Q759" s="38"/>
      <c r="R759" s="38"/>
      <c r="S759" s="38"/>
    </row>
    <row r="760" spans="2:19" x14ac:dyDescent="0.2">
      <c r="B760" s="38"/>
      <c r="L760" s="38"/>
      <c r="M760" s="38"/>
      <c r="N760" s="38"/>
      <c r="O760" s="38"/>
      <c r="P760" s="38"/>
      <c r="Q760" s="38"/>
      <c r="R760" s="38"/>
      <c r="S760" s="38"/>
    </row>
    <row r="761" spans="2:19" x14ac:dyDescent="0.2">
      <c r="B761" s="38"/>
      <c r="L761" s="38"/>
      <c r="M761" s="38"/>
      <c r="N761" s="38"/>
      <c r="O761" s="38"/>
      <c r="P761" s="38"/>
      <c r="Q761" s="38"/>
      <c r="R761" s="38"/>
      <c r="S761" s="38"/>
    </row>
    <row r="762" spans="2:19" x14ac:dyDescent="0.2">
      <c r="B762" s="38"/>
      <c r="L762" s="38"/>
      <c r="M762" s="38"/>
      <c r="N762" s="38"/>
      <c r="O762" s="38"/>
      <c r="P762" s="38"/>
      <c r="Q762" s="38"/>
      <c r="R762" s="38"/>
      <c r="S762" s="38"/>
    </row>
    <row r="763" spans="2:19" x14ac:dyDescent="0.2">
      <c r="B763" s="38"/>
      <c r="L763" s="38"/>
      <c r="M763" s="38"/>
      <c r="N763" s="38"/>
      <c r="O763" s="38"/>
      <c r="P763" s="38"/>
      <c r="Q763" s="38"/>
      <c r="R763" s="38"/>
      <c r="S763" s="38"/>
    </row>
    <row r="764" spans="2:19" x14ac:dyDescent="0.2">
      <c r="B764" s="38"/>
      <c r="L764" s="38"/>
      <c r="M764" s="38"/>
      <c r="N764" s="38"/>
      <c r="O764" s="38"/>
      <c r="P764" s="38"/>
      <c r="Q764" s="38"/>
      <c r="R764" s="38"/>
      <c r="S764" s="38"/>
    </row>
    <row r="765" spans="2:19" x14ac:dyDescent="0.2">
      <c r="B765" s="38"/>
      <c r="L765" s="38"/>
      <c r="M765" s="38"/>
      <c r="N765" s="38"/>
      <c r="O765" s="38"/>
      <c r="P765" s="38"/>
      <c r="Q765" s="38"/>
      <c r="R765" s="38"/>
      <c r="S765" s="38"/>
    </row>
    <row r="766" spans="2:19" x14ac:dyDescent="0.2">
      <c r="B766" s="38"/>
      <c r="L766" s="38"/>
      <c r="M766" s="38"/>
      <c r="N766" s="38"/>
      <c r="O766" s="38"/>
      <c r="P766" s="38"/>
      <c r="Q766" s="38"/>
      <c r="R766" s="38"/>
      <c r="S766" s="38"/>
    </row>
    <row r="767" spans="2:19" x14ac:dyDescent="0.2">
      <c r="B767" s="38"/>
      <c r="L767" s="38"/>
      <c r="M767" s="38"/>
      <c r="N767" s="38"/>
      <c r="O767" s="38"/>
      <c r="P767" s="38"/>
      <c r="Q767" s="38"/>
      <c r="R767" s="38"/>
      <c r="S767" s="38"/>
    </row>
    <row r="768" spans="2:19" x14ac:dyDescent="0.2">
      <c r="B768" s="38"/>
      <c r="L768" s="38"/>
      <c r="M768" s="38"/>
      <c r="N768" s="38"/>
      <c r="O768" s="38"/>
      <c r="P768" s="38"/>
      <c r="Q768" s="38"/>
      <c r="R768" s="38"/>
      <c r="S768" s="38"/>
    </row>
    <row r="769" spans="2:19" x14ac:dyDescent="0.2">
      <c r="B769" s="38"/>
      <c r="L769" s="38"/>
      <c r="M769" s="38"/>
      <c r="N769" s="38"/>
      <c r="O769" s="38"/>
      <c r="P769" s="38"/>
      <c r="Q769" s="38"/>
      <c r="R769" s="38"/>
      <c r="S769" s="38"/>
    </row>
    <row r="770" spans="2:19" x14ac:dyDescent="0.2">
      <c r="B770" s="38"/>
      <c r="L770" s="38"/>
      <c r="M770" s="38"/>
      <c r="N770" s="38"/>
      <c r="O770" s="38"/>
      <c r="P770" s="38"/>
      <c r="Q770" s="38"/>
      <c r="R770" s="38"/>
      <c r="S770" s="38"/>
    </row>
    <row r="771" spans="2:19" x14ac:dyDescent="0.2">
      <c r="B771" s="38"/>
      <c r="L771" s="38"/>
      <c r="M771" s="38"/>
      <c r="N771" s="38"/>
      <c r="O771" s="38"/>
      <c r="P771" s="38"/>
      <c r="Q771" s="38"/>
      <c r="R771" s="38"/>
      <c r="S771" s="38"/>
    </row>
    <row r="772" spans="2:19" x14ac:dyDescent="0.2">
      <c r="B772" s="38"/>
      <c r="L772" s="38"/>
      <c r="M772" s="38"/>
      <c r="N772" s="38"/>
      <c r="O772" s="38"/>
      <c r="P772" s="38"/>
      <c r="Q772" s="38"/>
      <c r="R772" s="38"/>
      <c r="S772" s="38"/>
    </row>
    <row r="773" spans="2:19" x14ac:dyDescent="0.2">
      <c r="B773" s="38"/>
      <c r="L773" s="38"/>
      <c r="M773" s="38"/>
      <c r="N773" s="38"/>
      <c r="O773" s="38"/>
      <c r="P773" s="38"/>
      <c r="Q773" s="38"/>
      <c r="R773" s="38"/>
      <c r="S773" s="38"/>
    </row>
    <row r="774" spans="2:19" x14ac:dyDescent="0.2">
      <c r="B774" s="38"/>
      <c r="L774" s="38"/>
      <c r="M774" s="38"/>
      <c r="N774" s="38"/>
      <c r="O774" s="38"/>
      <c r="P774" s="38"/>
      <c r="Q774" s="38"/>
      <c r="R774" s="38"/>
      <c r="S774" s="38"/>
    </row>
    <row r="775" spans="2:19" x14ac:dyDescent="0.2">
      <c r="B775" s="38"/>
      <c r="L775" s="38"/>
      <c r="M775" s="38"/>
      <c r="N775" s="38"/>
      <c r="O775" s="38"/>
      <c r="P775" s="38"/>
      <c r="Q775" s="38"/>
      <c r="R775" s="38"/>
      <c r="S775" s="38"/>
    </row>
    <row r="776" spans="2:19" x14ac:dyDescent="0.2">
      <c r="B776" s="38"/>
      <c r="L776" s="38"/>
      <c r="M776" s="38"/>
      <c r="N776" s="38"/>
      <c r="O776" s="38"/>
      <c r="P776" s="38"/>
      <c r="Q776" s="38"/>
      <c r="R776" s="38"/>
      <c r="S776" s="38"/>
    </row>
    <row r="777" spans="2:19" x14ac:dyDescent="0.2">
      <c r="B777" s="38"/>
      <c r="L777" s="38"/>
      <c r="M777" s="38"/>
      <c r="N777" s="38"/>
      <c r="O777" s="38"/>
      <c r="P777" s="38"/>
      <c r="Q777" s="38"/>
      <c r="R777" s="38"/>
      <c r="S777" s="38"/>
    </row>
    <row r="778" spans="2:19" x14ac:dyDescent="0.2">
      <c r="B778" s="38"/>
      <c r="L778" s="38"/>
      <c r="M778" s="38"/>
      <c r="N778" s="38"/>
      <c r="O778" s="38"/>
      <c r="P778" s="38"/>
      <c r="Q778" s="38"/>
      <c r="R778" s="38"/>
      <c r="S778" s="38"/>
    </row>
    <row r="779" spans="2:19" x14ac:dyDescent="0.2">
      <c r="B779" s="38"/>
      <c r="L779" s="38"/>
      <c r="M779" s="38"/>
      <c r="N779" s="38"/>
      <c r="O779" s="38"/>
      <c r="P779" s="38"/>
      <c r="Q779" s="38"/>
      <c r="R779" s="38"/>
      <c r="S779" s="38"/>
    </row>
    <row r="780" spans="2:19" x14ac:dyDescent="0.2">
      <c r="B780" s="38"/>
      <c r="L780" s="38"/>
      <c r="M780" s="38"/>
      <c r="N780" s="38"/>
      <c r="O780" s="38"/>
      <c r="P780" s="38"/>
      <c r="Q780" s="38"/>
      <c r="R780" s="38"/>
      <c r="S780" s="38"/>
    </row>
    <row r="781" spans="2:19" x14ac:dyDescent="0.2">
      <c r="B781" s="38"/>
      <c r="L781" s="38"/>
      <c r="M781" s="38"/>
      <c r="N781" s="38"/>
      <c r="O781" s="38"/>
      <c r="P781" s="38"/>
      <c r="Q781" s="38"/>
      <c r="R781" s="38"/>
      <c r="S781" s="38"/>
    </row>
    <row r="782" spans="2:19" x14ac:dyDescent="0.2">
      <c r="B782" s="38"/>
      <c r="L782" s="38"/>
      <c r="M782" s="38"/>
      <c r="N782" s="38"/>
      <c r="O782" s="38"/>
      <c r="P782" s="38"/>
      <c r="Q782" s="38"/>
      <c r="R782" s="38"/>
      <c r="S782" s="38"/>
    </row>
    <row r="783" spans="2:19" x14ac:dyDescent="0.2">
      <c r="B783" s="38"/>
      <c r="L783" s="38"/>
      <c r="M783" s="38"/>
      <c r="N783" s="38"/>
      <c r="O783" s="38"/>
      <c r="P783" s="38"/>
      <c r="Q783" s="38"/>
      <c r="R783" s="38"/>
      <c r="S783" s="38"/>
    </row>
    <row r="784" spans="2:19" x14ac:dyDescent="0.2">
      <c r="B784" s="38"/>
      <c r="L784" s="38"/>
      <c r="M784" s="38"/>
      <c r="N784" s="38"/>
      <c r="O784" s="38"/>
      <c r="P784" s="38"/>
      <c r="Q784" s="38"/>
      <c r="R784" s="38"/>
      <c r="S784" s="38"/>
    </row>
    <row r="785" spans="2:19" x14ac:dyDescent="0.2">
      <c r="B785" s="38"/>
      <c r="L785" s="38"/>
      <c r="M785" s="38"/>
      <c r="N785" s="38"/>
      <c r="O785" s="38"/>
      <c r="P785" s="38"/>
      <c r="Q785" s="38"/>
      <c r="R785" s="38"/>
      <c r="S785" s="38"/>
    </row>
    <row r="786" spans="2:19" x14ac:dyDescent="0.2">
      <c r="B786" s="38"/>
      <c r="L786" s="38"/>
      <c r="M786" s="38"/>
      <c r="N786" s="38"/>
      <c r="O786" s="38"/>
      <c r="P786" s="38"/>
      <c r="Q786" s="38"/>
      <c r="R786" s="38"/>
      <c r="S786" s="38"/>
    </row>
    <row r="787" spans="2:19" x14ac:dyDescent="0.2">
      <c r="B787" s="38"/>
      <c r="L787" s="38"/>
      <c r="M787" s="38"/>
      <c r="N787" s="38"/>
      <c r="O787" s="38"/>
      <c r="P787" s="38"/>
      <c r="Q787" s="38"/>
      <c r="R787" s="38"/>
      <c r="S787" s="38"/>
    </row>
    <row r="788" spans="2:19" x14ac:dyDescent="0.2">
      <c r="B788" s="38"/>
      <c r="L788" s="38"/>
      <c r="M788" s="38"/>
      <c r="N788" s="38"/>
      <c r="O788" s="38"/>
      <c r="P788" s="38"/>
      <c r="Q788" s="38"/>
      <c r="R788" s="38"/>
      <c r="S788" s="38"/>
    </row>
    <row r="789" spans="2:19" x14ac:dyDescent="0.2">
      <c r="B789" s="38"/>
      <c r="L789" s="38"/>
      <c r="M789" s="38"/>
      <c r="N789" s="38"/>
      <c r="O789" s="38"/>
      <c r="P789" s="38"/>
      <c r="Q789" s="38"/>
      <c r="R789" s="38"/>
      <c r="S789" s="38"/>
    </row>
    <row r="790" spans="2:19" x14ac:dyDescent="0.2">
      <c r="B790" s="38"/>
      <c r="L790" s="38"/>
      <c r="M790" s="38"/>
      <c r="N790" s="38"/>
      <c r="O790" s="38"/>
      <c r="P790" s="38"/>
      <c r="Q790" s="38"/>
      <c r="R790" s="38"/>
      <c r="S790" s="38"/>
    </row>
    <row r="791" spans="2:19" x14ac:dyDescent="0.2">
      <c r="B791" s="38"/>
      <c r="L791" s="38"/>
      <c r="M791" s="38"/>
      <c r="N791" s="38"/>
      <c r="O791" s="38"/>
      <c r="P791" s="38"/>
      <c r="Q791" s="38"/>
      <c r="R791" s="38"/>
      <c r="S791" s="38"/>
    </row>
    <row r="792" spans="2:19" x14ac:dyDescent="0.2">
      <c r="B792" s="38"/>
      <c r="L792" s="38"/>
      <c r="M792" s="38"/>
      <c r="N792" s="38"/>
      <c r="O792" s="38"/>
      <c r="P792" s="38"/>
      <c r="Q792" s="38"/>
      <c r="R792" s="38"/>
      <c r="S792" s="38"/>
    </row>
    <row r="793" spans="2:19" x14ac:dyDescent="0.2">
      <c r="B793" s="38"/>
      <c r="L793" s="38"/>
      <c r="M793" s="38"/>
      <c r="N793" s="38"/>
      <c r="O793" s="38"/>
      <c r="P793" s="38"/>
      <c r="Q793" s="38"/>
      <c r="R793" s="38"/>
      <c r="S793" s="38"/>
    </row>
    <row r="794" spans="2:19" x14ac:dyDescent="0.2">
      <c r="B794" s="38"/>
      <c r="L794" s="38"/>
      <c r="M794" s="38"/>
      <c r="N794" s="38"/>
      <c r="O794" s="38"/>
      <c r="P794" s="38"/>
      <c r="Q794" s="38"/>
      <c r="R794" s="38"/>
      <c r="S794" s="38"/>
    </row>
    <row r="795" spans="2:19" x14ac:dyDescent="0.2">
      <c r="B795" s="38"/>
      <c r="L795" s="38"/>
      <c r="M795" s="38"/>
      <c r="N795" s="38"/>
      <c r="O795" s="38"/>
      <c r="P795" s="38"/>
      <c r="Q795" s="38"/>
      <c r="R795" s="38"/>
      <c r="S795" s="38"/>
    </row>
    <row r="796" spans="2:19" x14ac:dyDescent="0.2">
      <c r="B796" s="38"/>
      <c r="L796" s="38"/>
      <c r="M796" s="38"/>
      <c r="N796" s="38"/>
      <c r="O796" s="38"/>
      <c r="P796" s="38"/>
      <c r="Q796" s="38"/>
      <c r="R796" s="38"/>
      <c r="S796" s="38"/>
    </row>
    <row r="797" spans="2:19" x14ac:dyDescent="0.2">
      <c r="B797" s="38"/>
      <c r="L797" s="38"/>
      <c r="M797" s="38"/>
      <c r="N797" s="38"/>
      <c r="O797" s="38"/>
      <c r="P797" s="38"/>
      <c r="Q797" s="38"/>
      <c r="R797" s="38"/>
      <c r="S797" s="38"/>
    </row>
    <row r="798" spans="2:19" x14ac:dyDescent="0.2">
      <c r="B798" s="38"/>
      <c r="L798" s="38"/>
      <c r="M798" s="38"/>
      <c r="N798" s="38"/>
      <c r="O798" s="38"/>
      <c r="P798" s="38"/>
      <c r="Q798" s="38"/>
      <c r="R798" s="38"/>
      <c r="S798" s="38"/>
    </row>
    <row r="799" spans="2:19" x14ac:dyDescent="0.2">
      <c r="B799" s="38"/>
      <c r="L799" s="38"/>
      <c r="M799" s="38"/>
      <c r="N799" s="38"/>
      <c r="O799" s="38"/>
      <c r="P799" s="38"/>
      <c r="Q799" s="38"/>
      <c r="R799" s="38"/>
      <c r="S799" s="38"/>
    </row>
    <row r="800" spans="2:19" x14ac:dyDescent="0.2">
      <c r="B800" s="38"/>
      <c r="L800" s="38"/>
      <c r="M800" s="38"/>
      <c r="N800" s="38"/>
      <c r="O800" s="38"/>
      <c r="P800" s="38"/>
      <c r="Q800" s="38"/>
      <c r="R800" s="38"/>
      <c r="S800" s="38"/>
    </row>
    <row r="801" spans="2:19" x14ac:dyDescent="0.2">
      <c r="B801" s="38"/>
      <c r="L801" s="38"/>
      <c r="M801" s="38"/>
      <c r="N801" s="38"/>
      <c r="O801" s="38"/>
      <c r="P801" s="38"/>
      <c r="Q801" s="38"/>
      <c r="R801" s="38"/>
      <c r="S801" s="38"/>
    </row>
    <row r="802" spans="2:19" x14ac:dyDescent="0.2">
      <c r="B802" s="38"/>
      <c r="L802" s="38"/>
      <c r="M802" s="38"/>
      <c r="N802" s="38"/>
      <c r="O802" s="38"/>
      <c r="P802" s="38"/>
      <c r="Q802" s="38"/>
      <c r="R802" s="38"/>
      <c r="S802" s="38"/>
    </row>
    <row r="803" spans="2:19" x14ac:dyDescent="0.2">
      <c r="B803" s="38"/>
      <c r="L803" s="38"/>
      <c r="M803" s="38"/>
      <c r="N803" s="38"/>
      <c r="O803" s="38"/>
      <c r="P803" s="38"/>
      <c r="Q803" s="38"/>
      <c r="R803" s="38"/>
      <c r="S803" s="38"/>
    </row>
    <row r="804" spans="2:19" x14ac:dyDescent="0.2">
      <c r="B804" s="38"/>
      <c r="L804" s="38"/>
      <c r="M804" s="38"/>
      <c r="N804" s="38"/>
      <c r="O804" s="38"/>
      <c r="P804" s="38"/>
      <c r="Q804" s="38"/>
      <c r="R804" s="38"/>
      <c r="S804" s="38"/>
    </row>
    <row r="805" spans="2:19" x14ac:dyDescent="0.2">
      <c r="B805" s="38"/>
      <c r="L805" s="38"/>
      <c r="M805" s="38"/>
      <c r="N805" s="38"/>
      <c r="O805" s="38"/>
      <c r="P805" s="38"/>
      <c r="Q805" s="38"/>
      <c r="R805" s="38"/>
      <c r="S805" s="38"/>
    </row>
    <row r="806" spans="2:19" x14ac:dyDescent="0.2">
      <c r="B806" s="38"/>
      <c r="L806" s="38"/>
      <c r="M806" s="38"/>
      <c r="N806" s="38"/>
      <c r="O806" s="38"/>
      <c r="P806" s="38"/>
      <c r="Q806" s="38"/>
      <c r="R806" s="38"/>
      <c r="S806" s="38"/>
    </row>
    <row r="807" spans="2:19" x14ac:dyDescent="0.2">
      <c r="B807" s="38"/>
      <c r="L807" s="38"/>
      <c r="M807" s="38"/>
      <c r="N807" s="38"/>
      <c r="O807" s="38"/>
      <c r="P807" s="38"/>
      <c r="Q807" s="38"/>
      <c r="R807" s="38"/>
      <c r="S807" s="38"/>
    </row>
    <row r="808" spans="2:19" x14ac:dyDescent="0.2">
      <c r="B808" s="38"/>
      <c r="L808" s="38"/>
      <c r="M808" s="38"/>
      <c r="N808" s="38"/>
      <c r="O808" s="38"/>
      <c r="P808" s="38"/>
      <c r="Q808" s="38"/>
      <c r="R808" s="38"/>
      <c r="S808" s="38"/>
    </row>
    <row r="809" spans="2:19" x14ac:dyDescent="0.2">
      <c r="B809" s="38"/>
      <c r="L809" s="38"/>
      <c r="M809" s="38"/>
      <c r="N809" s="38"/>
      <c r="O809" s="38"/>
      <c r="P809" s="38"/>
      <c r="Q809" s="38"/>
      <c r="R809" s="38"/>
      <c r="S809" s="38"/>
    </row>
    <row r="810" spans="2:19" x14ac:dyDescent="0.2">
      <c r="B810" s="38"/>
      <c r="L810" s="38"/>
      <c r="M810" s="38"/>
      <c r="N810" s="38"/>
      <c r="O810" s="38"/>
      <c r="P810" s="38"/>
      <c r="Q810" s="38"/>
      <c r="R810" s="38"/>
      <c r="S810" s="38"/>
    </row>
    <row r="811" spans="2:19" x14ac:dyDescent="0.2">
      <c r="B811" s="38"/>
      <c r="L811" s="38"/>
      <c r="M811" s="38"/>
      <c r="N811" s="38"/>
      <c r="O811" s="38"/>
      <c r="P811" s="38"/>
      <c r="Q811" s="38"/>
      <c r="R811" s="38"/>
      <c r="S811" s="38"/>
    </row>
    <row r="812" spans="2:19" x14ac:dyDescent="0.2">
      <c r="B812" s="38"/>
      <c r="L812" s="38"/>
      <c r="M812" s="38"/>
      <c r="N812" s="38"/>
      <c r="O812" s="38"/>
      <c r="P812" s="38"/>
      <c r="Q812" s="38"/>
      <c r="R812" s="38"/>
      <c r="S812" s="38"/>
    </row>
    <row r="813" spans="2:19" x14ac:dyDescent="0.2">
      <c r="B813" s="38"/>
      <c r="L813" s="38"/>
      <c r="M813" s="38"/>
      <c r="N813" s="38"/>
      <c r="O813" s="38"/>
      <c r="P813" s="38"/>
      <c r="Q813" s="38"/>
      <c r="R813" s="38"/>
      <c r="S813" s="38"/>
    </row>
    <row r="814" spans="2:19" x14ac:dyDescent="0.2">
      <c r="B814" s="38"/>
      <c r="L814" s="38"/>
      <c r="M814" s="38"/>
      <c r="N814" s="38"/>
      <c r="O814" s="38"/>
      <c r="P814" s="38"/>
      <c r="Q814" s="38"/>
      <c r="R814" s="38"/>
      <c r="S814" s="38"/>
    </row>
    <row r="815" spans="2:19" x14ac:dyDescent="0.2">
      <c r="B815" s="38"/>
      <c r="L815" s="38"/>
      <c r="M815" s="38"/>
      <c r="N815" s="38"/>
      <c r="O815" s="38"/>
      <c r="P815" s="38"/>
      <c r="Q815" s="38"/>
      <c r="R815" s="38"/>
      <c r="S815" s="38"/>
    </row>
    <row r="816" spans="2:19" x14ac:dyDescent="0.2">
      <c r="B816" s="38"/>
      <c r="L816" s="38"/>
      <c r="M816" s="38"/>
      <c r="N816" s="38"/>
      <c r="O816" s="38"/>
      <c r="P816" s="38"/>
      <c r="Q816" s="38"/>
      <c r="R816" s="38"/>
      <c r="S816" s="38"/>
    </row>
    <row r="817" spans="2:19" x14ac:dyDescent="0.2">
      <c r="B817" s="38"/>
      <c r="L817" s="38"/>
      <c r="M817" s="38"/>
      <c r="N817" s="38"/>
      <c r="O817" s="38"/>
      <c r="P817" s="38"/>
      <c r="Q817" s="38"/>
      <c r="R817" s="38"/>
      <c r="S817" s="38"/>
    </row>
    <row r="818" spans="2:19" x14ac:dyDescent="0.2">
      <c r="B818" s="38"/>
      <c r="L818" s="38"/>
      <c r="M818" s="38"/>
      <c r="N818" s="38"/>
      <c r="O818" s="38"/>
      <c r="P818" s="38"/>
      <c r="Q818" s="38"/>
      <c r="R818" s="38"/>
      <c r="S818" s="38"/>
    </row>
    <row r="819" spans="2:19" x14ac:dyDescent="0.2">
      <c r="B819" s="38"/>
      <c r="L819" s="38"/>
      <c r="M819" s="38"/>
      <c r="N819" s="38"/>
      <c r="O819" s="38"/>
      <c r="P819" s="38"/>
      <c r="Q819" s="38"/>
      <c r="R819" s="38"/>
      <c r="S819" s="38"/>
    </row>
    <row r="820" spans="2:19" x14ac:dyDescent="0.2">
      <c r="B820" s="38"/>
      <c r="L820" s="38"/>
      <c r="M820" s="38"/>
      <c r="N820" s="38"/>
      <c r="O820" s="38"/>
      <c r="P820" s="38"/>
      <c r="Q820" s="38"/>
      <c r="R820" s="38"/>
      <c r="S820" s="38"/>
    </row>
    <row r="821" spans="2:19" x14ac:dyDescent="0.2">
      <c r="B821" s="38"/>
      <c r="L821" s="38"/>
      <c r="M821" s="38"/>
      <c r="N821" s="38"/>
      <c r="O821" s="38"/>
      <c r="P821" s="38"/>
      <c r="Q821" s="38"/>
      <c r="R821" s="38"/>
      <c r="S821" s="38"/>
    </row>
    <row r="822" spans="2:19" x14ac:dyDescent="0.2">
      <c r="B822" s="38"/>
      <c r="L822" s="38"/>
      <c r="M822" s="38"/>
      <c r="N822" s="38"/>
      <c r="O822" s="38"/>
      <c r="P822" s="38"/>
      <c r="Q822" s="38"/>
      <c r="R822" s="38"/>
      <c r="S822" s="38"/>
    </row>
    <row r="823" spans="2:19" x14ac:dyDescent="0.2">
      <c r="B823" s="38"/>
      <c r="L823" s="38"/>
      <c r="M823" s="38"/>
      <c r="N823" s="38"/>
      <c r="O823" s="38"/>
      <c r="P823" s="38"/>
      <c r="Q823" s="38"/>
      <c r="R823" s="38"/>
      <c r="S823" s="38"/>
    </row>
    <row r="824" spans="2:19" x14ac:dyDescent="0.2">
      <c r="B824" s="38"/>
      <c r="L824" s="38"/>
      <c r="M824" s="38"/>
      <c r="N824" s="38"/>
      <c r="O824" s="38"/>
      <c r="P824" s="38"/>
      <c r="Q824" s="38"/>
      <c r="R824" s="38"/>
      <c r="S824" s="38"/>
    </row>
    <row r="825" spans="2:19" x14ac:dyDescent="0.2">
      <c r="B825" s="38"/>
      <c r="L825" s="38"/>
      <c r="M825" s="38"/>
      <c r="N825" s="38"/>
      <c r="O825" s="38"/>
      <c r="P825" s="38"/>
      <c r="Q825" s="38"/>
      <c r="R825" s="38"/>
      <c r="S825" s="38"/>
    </row>
    <row r="826" spans="2:19" x14ac:dyDescent="0.2">
      <c r="B826" s="38"/>
      <c r="L826" s="38"/>
      <c r="M826" s="38"/>
      <c r="N826" s="38"/>
      <c r="O826" s="38"/>
      <c r="P826" s="38"/>
      <c r="Q826" s="38"/>
      <c r="R826" s="38"/>
      <c r="S826" s="38"/>
    </row>
    <row r="827" spans="2:19" x14ac:dyDescent="0.2">
      <c r="B827" s="38"/>
      <c r="L827" s="38"/>
      <c r="M827" s="38"/>
      <c r="N827" s="38"/>
      <c r="O827" s="38"/>
      <c r="P827" s="38"/>
      <c r="Q827" s="38"/>
      <c r="R827" s="38"/>
      <c r="S827" s="38"/>
    </row>
    <row r="828" spans="2:19" x14ac:dyDescent="0.2">
      <c r="B828" s="38"/>
      <c r="L828" s="38"/>
      <c r="M828" s="38"/>
      <c r="N828" s="38"/>
      <c r="O828" s="38"/>
      <c r="P828" s="38"/>
      <c r="Q828" s="38"/>
      <c r="R828" s="38"/>
      <c r="S828" s="38"/>
    </row>
    <row r="829" spans="2:19" x14ac:dyDescent="0.2">
      <c r="B829" s="38"/>
      <c r="L829" s="38"/>
      <c r="M829" s="38"/>
      <c r="N829" s="38"/>
      <c r="O829" s="38"/>
      <c r="P829" s="38"/>
      <c r="Q829" s="38"/>
      <c r="R829" s="38"/>
      <c r="S829" s="38"/>
    </row>
    <row r="830" spans="2:19" x14ac:dyDescent="0.2">
      <c r="B830" s="38"/>
      <c r="L830" s="38"/>
      <c r="M830" s="38"/>
      <c r="N830" s="38"/>
      <c r="O830" s="38"/>
      <c r="P830" s="38"/>
      <c r="Q830" s="38"/>
      <c r="R830" s="38"/>
      <c r="S830" s="38"/>
    </row>
    <row r="831" spans="2:19" x14ac:dyDescent="0.2">
      <c r="B831" s="38"/>
      <c r="L831" s="38"/>
      <c r="M831" s="38"/>
      <c r="N831" s="38"/>
      <c r="O831" s="38"/>
      <c r="P831" s="38"/>
      <c r="Q831" s="38"/>
      <c r="R831" s="38"/>
      <c r="S831" s="38"/>
    </row>
    <row r="832" spans="2:19" x14ac:dyDescent="0.2">
      <c r="B832" s="38"/>
      <c r="L832" s="38"/>
      <c r="M832" s="38"/>
      <c r="N832" s="38"/>
      <c r="O832" s="38"/>
      <c r="P832" s="38"/>
      <c r="Q832" s="38"/>
      <c r="R832" s="38"/>
      <c r="S832" s="38"/>
    </row>
    <row r="833" spans="2:19" x14ac:dyDescent="0.2">
      <c r="B833" s="38"/>
      <c r="L833" s="38"/>
      <c r="M833" s="38"/>
      <c r="N833" s="38"/>
      <c r="O833" s="38"/>
      <c r="P833" s="38"/>
      <c r="Q833" s="38"/>
      <c r="R833" s="38"/>
      <c r="S833" s="38"/>
    </row>
    <row r="834" spans="2:19" x14ac:dyDescent="0.2">
      <c r="B834" s="38"/>
      <c r="L834" s="38"/>
      <c r="M834" s="38"/>
      <c r="N834" s="38"/>
      <c r="O834" s="38"/>
      <c r="P834" s="38"/>
      <c r="Q834" s="38"/>
      <c r="R834" s="38"/>
      <c r="S834" s="38"/>
    </row>
    <row r="835" spans="2:19" x14ac:dyDescent="0.2">
      <c r="B835" s="38"/>
      <c r="L835" s="38"/>
      <c r="M835" s="38"/>
      <c r="N835" s="38"/>
      <c r="O835" s="38"/>
      <c r="P835" s="38"/>
      <c r="Q835" s="38"/>
      <c r="R835" s="38"/>
      <c r="S835" s="38"/>
    </row>
    <row r="836" spans="2:19" x14ac:dyDescent="0.2">
      <c r="B836" s="38"/>
      <c r="L836" s="38"/>
      <c r="M836" s="38"/>
      <c r="N836" s="38"/>
      <c r="O836" s="38"/>
      <c r="P836" s="38"/>
      <c r="Q836" s="38"/>
      <c r="R836" s="38"/>
      <c r="S836" s="38"/>
    </row>
    <row r="837" spans="2:19" x14ac:dyDescent="0.2">
      <c r="B837" s="38"/>
      <c r="L837" s="38"/>
      <c r="M837" s="38"/>
      <c r="N837" s="38"/>
      <c r="O837" s="38"/>
      <c r="P837" s="38"/>
      <c r="Q837" s="38"/>
      <c r="R837" s="38"/>
      <c r="S837" s="38"/>
    </row>
    <row r="838" spans="2:19" x14ac:dyDescent="0.2">
      <c r="B838" s="38"/>
      <c r="L838" s="38"/>
      <c r="M838" s="38"/>
      <c r="N838" s="38"/>
      <c r="O838" s="38"/>
      <c r="P838" s="38"/>
      <c r="Q838" s="38"/>
      <c r="R838" s="38"/>
      <c r="S838" s="38"/>
    </row>
    <row r="839" spans="2:19" x14ac:dyDescent="0.2">
      <c r="B839" s="38"/>
      <c r="L839" s="38"/>
      <c r="M839" s="38"/>
      <c r="N839" s="38"/>
      <c r="O839" s="38"/>
      <c r="P839" s="38"/>
      <c r="Q839" s="38"/>
      <c r="R839" s="38"/>
      <c r="S839" s="38"/>
    </row>
    <row r="840" spans="2:19" x14ac:dyDescent="0.2">
      <c r="B840" s="38"/>
      <c r="L840" s="38"/>
      <c r="M840" s="38"/>
      <c r="N840" s="38"/>
      <c r="O840" s="38"/>
      <c r="P840" s="38"/>
      <c r="Q840" s="38"/>
      <c r="R840" s="38"/>
      <c r="S840" s="38"/>
    </row>
    <row r="841" spans="2:19" x14ac:dyDescent="0.2">
      <c r="B841" s="38"/>
      <c r="L841" s="38"/>
      <c r="M841" s="38"/>
      <c r="N841" s="38"/>
      <c r="O841" s="38"/>
      <c r="P841" s="38"/>
      <c r="Q841" s="38"/>
      <c r="R841" s="38"/>
      <c r="S841" s="38"/>
    </row>
    <row r="842" spans="2:19" x14ac:dyDescent="0.2">
      <c r="B842" s="38"/>
      <c r="L842" s="38"/>
      <c r="M842" s="38"/>
      <c r="N842" s="38"/>
      <c r="O842" s="38"/>
      <c r="P842" s="38"/>
      <c r="Q842" s="38"/>
      <c r="R842" s="38"/>
      <c r="S842" s="38"/>
    </row>
    <row r="843" spans="2:19" x14ac:dyDescent="0.2">
      <c r="B843" s="38"/>
      <c r="L843" s="38"/>
      <c r="M843" s="38"/>
      <c r="N843" s="38"/>
      <c r="O843" s="38"/>
      <c r="P843" s="38"/>
      <c r="Q843" s="38"/>
      <c r="R843" s="38"/>
      <c r="S843" s="38"/>
    </row>
    <row r="844" spans="2:19" x14ac:dyDescent="0.2">
      <c r="B844" s="38"/>
      <c r="L844" s="38"/>
      <c r="M844" s="38"/>
      <c r="N844" s="38"/>
      <c r="O844" s="38"/>
      <c r="P844" s="38"/>
      <c r="Q844" s="38"/>
      <c r="R844" s="38"/>
      <c r="S844" s="38"/>
    </row>
    <row r="845" spans="2:19" x14ac:dyDescent="0.2">
      <c r="B845" s="38"/>
      <c r="L845" s="38"/>
      <c r="M845" s="38"/>
      <c r="N845" s="38"/>
      <c r="O845" s="38"/>
      <c r="P845" s="38"/>
      <c r="Q845" s="38"/>
      <c r="R845" s="38"/>
      <c r="S845" s="38"/>
    </row>
    <row r="846" spans="2:19" x14ac:dyDescent="0.2">
      <c r="B846" s="38"/>
      <c r="L846" s="38"/>
      <c r="M846" s="38"/>
      <c r="N846" s="38"/>
      <c r="O846" s="38"/>
      <c r="P846" s="38"/>
      <c r="Q846" s="38"/>
      <c r="R846" s="38"/>
      <c r="S846" s="38"/>
    </row>
    <row r="847" spans="2:19" x14ac:dyDescent="0.2">
      <c r="B847" s="38"/>
      <c r="L847" s="38"/>
      <c r="M847" s="38"/>
      <c r="N847" s="38"/>
      <c r="O847" s="38"/>
      <c r="P847" s="38"/>
      <c r="Q847" s="38"/>
      <c r="R847" s="38"/>
      <c r="S847" s="38"/>
    </row>
    <row r="848" spans="2:19" x14ac:dyDescent="0.2">
      <c r="B848" s="38"/>
      <c r="L848" s="38"/>
      <c r="M848" s="38"/>
      <c r="N848" s="38"/>
      <c r="O848" s="38"/>
      <c r="P848" s="38"/>
      <c r="Q848" s="38"/>
      <c r="R848" s="38"/>
      <c r="S848" s="38"/>
    </row>
    <row r="849" spans="2:19" x14ac:dyDescent="0.2">
      <c r="B849" s="38"/>
      <c r="L849" s="38"/>
      <c r="M849" s="38"/>
      <c r="N849" s="38"/>
      <c r="O849" s="38"/>
      <c r="P849" s="38"/>
      <c r="Q849" s="38"/>
      <c r="R849" s="38"/>
      <c r="S849" s="38"/>
    </row>
    <row r="850" spans="2:19" x14ac:dyDescent="0.2">
      <c r="B850" s="38"/>
      <c r="L850" s="38"/>
      <c r="M850" s="38"/>
      <c r="N850" s="38"/>
      <c r="O850" s="38"/>
      <c r="P850" s="38"/>
      <c r="Q850" s="38"/>
      <c r="R850" s="38"/>
      <c r="S850" s="38"/>
    </row>
    <row r="851" spans="2:19" x14ac:dyDescent="0.2">
      <c r="B851" s="38"/>
      <c r="L851" s="38"/>
      <c r="M851" s="38"/>
      <c r="N851" s="38"/>
      <c r="O851" s="38"/>
      <c r="P851" s="38"/>
      <c r="Q851" s="38"/>
      <c r="R851" s="38"/>
      <c r="S851" s="38"/>
    </row>
    <row r="852" spans="2:19" x14ac:dyDescent="0.2">
      <c r="B852" s="38"/>
      <c r="L852" s="38"/>
      <c r="M852" s="38"/>
      <c r="N852" s="38"/>
      <c r="O852" s="38"/>
      <c r="P852" s="38"/>
      <c r="Q852" s="38"/>
      <c r="R852" s="38"/>
      <c r="S852" s="38"/>
    </row>
    <row r="853" spans="2:19" x14ac:dyDescent="0.2">
      <c r="B853" s="38"/>
      <c r="L853" s="38"/>
      <c r="M853" s="38"/>
      <c r="N853" s="38"/>
      <c r="O853" s="38"/>
      <c r="P853" s="38"/>
      <c r="Q853" s="38"/>
      <c r="R853" s="38"/>
      <c r="S853" s="38"/>
    </row>
    <row r="854" spans="2:19" x14ac:dyDescent="0.2">
      <c r="B854" s="38"/>
      <c r="L854" s="38"/>
      <c r="M854" s="38"/>
      <c r="N854" s="38"/>
      <c r="O854" s="38"/>
      <c r="P854" s="38"/>
      <c r="Q854" s="38"/>
      <c r="R854" s="38"/>
      <c r="S854" s="38"/>
    </row>
    <row r="855" spans="2:19" x14ac:dyDescent="0.2">
      <c r="B855" s="38"/>
      <c r="L855" s="38"/>
      <c r="M855" s="38"/>
      <c r="N855" s="38"/>
      <c r="O855" s="38"/>
      <c r="P855" s="38"/>
      <c r="Q855" s="38"/>
      <c r="R855" s="38"/>
      <c r="S855" s="38"/>
    </row>
    <row r="856" spans="2:19" x14ac:dyDescent="0.2">
      <c r="B856" s="38"/>
      <c r="L856" s="38"/>
      <c r="M856" s="38"/>
      <c r="N856" s="38"/>
      <c r="O856" s="38"/>
      <c r="P856" s="38"/>
      <c r="Q856" s="38"/>
      <c r="R856" s="38"/>
      <c r="S856" s="38"/>
    </row>
    <row r="857" spans="2:19" x14ac:dyDescent="0.2">
      <c r="B857" s="38"/>
      <c r="L857" s="38"/>
      <c r="M857" s="38"/>
      <c r="N857" s="38"/>
      <c r="O857" s="38"/>
      <c r="P857" s="38"/>
      <c r="Q857" s="38"/>
      <c r="R857" s="38"/>
      <c r="S857" s="38"/>
    </row>
    <row r="858" spans="2:19" x14ac:dyDescent="0.2">
      <c r="B858" s="38"/>
      <c r="L858" s="38"/>
      <c r="M858" s="38"/>
      <c r="N858" s="38"/>
      <c r="O858" s="38"/>
      <c r="P858" s="38"/>
      <c r="Q858" s="38"/>
      <c r="R858" s="38"/>
      <c r="S858" s="38"/>
    </row>
    <row r="859" spans="2:19" x14ac:dyDescent="0.2">
      <c r="B859" s="38"/>
      <c r="L859" s="38"/>
      <c r="M859" s="38"/>
      <c r="N859" s="38"/>
      <c r="O859" s="38"/>
      <c r="P859" s="38"/>
      <c r="Q859" s="38"/>
      <c r="R859" s="38"/>
      <c r="S859" s="38"/>
    </row>
    <row r="860" spans="2:19" x14ac:dyDescent="0.2">
      <c r="B860" s="38"/>
      <c r="L860" s="38"/>
      <c r="M860" s="38"/>
      <c r="N860" s="38"/>
      <c r="O860" s="38"/>
      <c r="P860" s="38"/>
      <c r="Q860" s="38"/>
      <c r="R860" s="38"/>
      <c r="S860" s="38"/>
    </row>
    <row r="861" spans="2:19" x14ac:dyDescent="0.2">
      <c r="B861" s="38"/>
      <c r="L861" s="38"/>
      <c r="M861" s="38"/>
      <c r="N861" s="38"/>
      <c r="O861" s="38"/>
      <c r="P861" s="38"/>
      <c r="Q861" s="38"/>
      <c r="R861" s="38"/>
      <c r="S861" s="38"/>
    </row>
    <row r="862" spans="2:19" x14ac:dyDescent="0.2">
      <c r="B862" s="38"/>
      <c r="L862" s="38"/>
      <c r="M862" s="38"/>
      <c r="N862" s="38"/>
      <c r="O862" s="38"/>
      <c r="P862" s="38"/>
      <c r="Q862" s="38"/>
      <c r="R862" s="38"/>
      <c r="S862" s="38"/>
    </row>
    <row r="863" spans="2:19" x14ac:dyDescent="0.2">
      <c r="B863" s="38"/>
      <c r="L863" s="38"/>
      <c r="M863" s="38"/>
      <c r="N863" s="38"/>
      <c r="O863" s="38"/>
      <c r="P863" s="38"/>
      <c r="Q863" s="38"/>
      <c r="R863" s="38"/>
      <c r="S863" s="38"/>
    </row>
    <row r="864" spans="2:19" x14ac:dyDescent="0.2">
      <c r="B864" s="38"/>
      <c r="L864" s="38"/>
      <c r="M864" s="38"/>
      <c r="N864" s="38"/>
      <c r="O864" s="38"/>
      <c r="P864" s="38"/>
      <c r="Q864" s="38"/>
      <c r="R864" s="38"/>
      <c r="S864" s="38"/>
    </row>
    <row r="865" spans="2:19" x14ac:dyDescent="0.2">
      <c r="B865" s="38"/>
      <c r="L865" s="38"/>
      <c r="M865" s="38"/>
      <c r="N865" s="38"/>
      <c r="O865" s="38"/>
      <c r="P865" s="38"/>
      <c r="Q865" s="38"/>
      <c r="R865" s="38"/>
      <c r="S865" s="38"/>
    </row>
    <row r="866" spans="2:19" x14ac:dyDescent="0.2">
      <c r="B866" s="38"/>
      <c r="L866" s="38"/>
      <c r="M866" s="38"/>
      <c r="N866" s="38"/>
      <c r="O866" s="38"/>
      <c r="P866" s="38"/>
      <c r="Q866" s="38"/>
      <c r="R866" s="38"/>
      <c r="S866" s="38"/>
    </row>
    <row r="867" spans="2:19" x14ac:dyDescent="0.2">
      <c r="B867" s="38"/>
      <c r="L867" s="38"/>
      <c r="M867" s="38"/>
      <c r="N867" s="38"/>
      <c r="O867" s="38"/>
      <c r="P867" s="38"/>
      <c r="Q867" s="38"/>
      <c r="R867" s="38"/>
      <c r="S867" s="38"/>
    </row>
    <row r="868" spans="2:19" x14ac:dyDescent="0.2">
      <c r="B868" s="38"/>
      <c r="L868" s="38"/>
      <c r="M868" s="38"/>
      <c r="N868" s="38"/>
      <c r="O868" s="38"/>
      <c r="P868" s="38"/>
      <c r="Q868" s="38"/>
      <c r="R868" s="38"/>
      <c r="S868" s="38"/>
    </row>
    <row r="869" spans="2:19" x14ac:dyDescent="0.2">
      <c r="B869" s="38"/>
      <c r="L869" s="38"/>
      <c r="M869" s="38"/>
      <c r="N869" s="38"/>
      <c r="O869" s="38"/>
      <c r="P869" s="38"/>
      <c r="Q869" s="38"/>
      <c r="R869" s="38"/>
      <c r="S869" s="38"/>
    </row>
    <row r="870" spans="2:19" x14ac:dyDescent="0.2">
      <c r="B870" s="38"/>
      <c r="L870" s="38"/>
      <c r="M870" s="38"/>
      <c r="N870" s="38"/>
      <c r="O870" s="38"/>
      <c r="P870" s="38"/>
      <c r="Q870" s="38"/>
      <c r="R870" s="38"/>
      <c r="S870" s="38"/>
    </row>
    <row r="871" spans="2:19" x14ac:dyDescent="0.2">
      <c r="B871" s="38"/>
      <c r="L871" s="38"/>
      <c r="M871" s="38"/>
      <c r="N871" s="38"/>
      <c r="O871" s="38"/>
      <c r="P871" s="38"/>
      <c r="Q871" s="38"/>
      <c r="R871" s="38"/>
      <c r="S871" s="38"/>
    </row>
    <row r="872" spans="2:19" x14ac:dyDescent="0.2">
      <c r="B872" s="38"/>
      <c r="L872" s="38"/>
      <c r="M872" s="38"/>
      <c r="N872" s="38"/>
      <c r="O872" s="38"/>
      <c r="P872" s="38"/>
      <c r="Q872" s="38"/>
      <c r="R872" s="38"/>
      <c r="S872" s="38"/>
    </row>
    <row r="873" spans="2:19" x14ac:dyDescent="0.2">
      <c r="B873" s="38"/>
      <c r="L873" s="38"/>
      <c r="M873" s="38"/>
      <c r="N873" s="38"/>
      <c r="O873" s="38"/>
      <c r="P873" s="38"/>
      <c r="Q873" s="38"/>
      <c r="R873" s="38"/>
      <c r="S873" s="38"/>
    </row>
    <row r="874" spans="2:19" x14ac:dyDescent="0.2">
      <c r="B874" s="38"/>
      <c r="L874" s="38"/>
      <c r="M874" s="38"/>
      <c r="N874" s="38"/>
      <c r="O874" s="38"/>
      <c r="P874" s="38"/>
      <c r="Q874" s="38"/>
      <c r="R874" s="38"/>
      <c r="S874" s="38"/>
    </row>
    <row r="875" spans="2:19" x14ac:dyDescent="0.2">
      <c r="B875" s="38"/>
      <c r="L875" s="38"/>
      <c r="M875" s="38"/>
      <c r="N875" s="38"/>
      <c r="O875" s="38"/>
      <c r="P875" s="38"/>
      <c r="Q875" s="38"/>
      <c r="R875" s="38"/>
      <c r="S875" s="38"/>
    </row>
    <row r="876" spans="2:19" x14ac:dyDescent="0.2">
      <c r="B876" s="38"/>
      <c r="L876" s="38"/>
      <c r="M876" s="38"/>
      <c r="N876" s="38"/>
      <c r="O876" s="38"/>
      <c r="P876" s="38"/>
      <c r="Q876" s="38"/>
      <c r="R876" s="38"/>
      <c r="S876" s="38"/>
    </row>
    <row r="877" spans="2:19" x14ac:dyDescent="0.2">
      <c r="B877" s="38"/>
      <c r="L877" s="38"/>
      <c r="M877" s="38"/>
      <c r="N877" s="38"/>
      <c r="O877" s="38"/>
      <c r="P877" s="38"/>
      <c r="Q877" s="38"/>
      <c r="R877" s="38"/>
      <c r="S877" s="38"/>
    </row>
    <row r="878" spans="2:19" x14ac:dyDescent="0.2">
      <c r="B878" s="38"/>
      <c r="L878" s="38"/>
      <c r="M878" s="38"/>
      <c r="N878" s="38"/>
      <c r="O878" s="38"/>
      <c r="P878" s="38"/>
      <c r="Q878" s="38"/>
      <c r="R878" s="38"/>
      <c r="S878" s="38"/>
    </row>
    <row r="879" spans="2:19" x14ac:dyDescent="0.2">
      <c r="B879" s="38"/>
      <c r="L879" s="38"/>
      <c r="M879" s="38"/>
      <c r="N879" s="38"/>
      <c r="O879" s="38"/>
      <c r="P879" s="38"/>
      <c r="Q879" s="38"/>
      <c r="R879" s="38"/>
      <c r="S879" s="38"/>
    </row>
    <row r="880" spans="2:19" x14ac:dyDescent="0.2">
      <c r="B880" s="38"/>
      <c r="L880" s="38"/>
      <c r="M880" s="38"/>
      <c r="N880" s="38"/>
      <c r="O880" s="38"/>
      <c r="P880" s="38"/>
      <c r="Q880" s="38"/>
      <c r="R880" s="38"/>
      <c r="S880" s="38"/>
    </row>
    <row r="881" spans="2:19" x14ac:dyDescent="0.2">
      <c r="B881" s="38"/>
      <c r="L881" s="38"/>
      <c r="M881" s="38"/>
      <c r="N881" s="38"/>
      <c r="O881" s="38"/>
      <c r="P881" s="38"/>
      <c r="Q881" s="38"/>
      <c r="R881" s="38"/>
      <c r="S881" s="38"/>
    </row>
    <row r="882" spans="2:19" x14ac:dyDescent="0.2">
      <c r="B882" s="38"/>
      <c r="L882" s="38"/>
      <c r="M882" s="38"/>
      <c r="N882" s="38"/>
      <c r="O882" s="38"/>
      <c r="P882" s="38"/>
      <c r="Q882" s="38"/>
      <c r="R882" s="38"/>
      <c r="S882" s="38"/>
    </row>
    <row r="883" spans="2:19" x14ac:dyDescent="0.2">
      <c r="B883" s="38"/>
      <c r="L883" s="38"/>
      <c r="M883" s="38"/>
      <c r="N883" s="38"/>
      <c r="O883" s="38"/>
      <c r="P883" s="38"/>
      <c r="Q883" s="38"/>
      <c r="R883" s="38"/>
      <c r="S883" s="38"/>
    </row>
    <row r="884" spans="2:19" x14ac:dyDescent="0.2">
      <c r="B884" s="38"/>
      <c r="L884" s="38"/>
      <c r="M884" s="38"/>
      <c r="N884" s="38"/>
      <c r="O884" s="38"/>
      <c r="P884" s="38"/>
      <c r="Q884" s="38"/>
      <c r="R884" s="38"/>
      <c r="S884" s="38"/>
    </row>
    <row r="885" spans="2:19" x14ac:dyDescent="0.2">
      <c r="B885" s="38"/>
      <c r="L885" s="38"/>
      <c r="M885" s="38"/>
      <c r="N885" s="38"/>
      <c r="O885" s="38"/>
      <c r="P885" s="38"/>
      <c r="Q885" s="38"/>
      <c r="R885" s="38"/>
      <c r="S885" s="38"/>
    </row>
    <row r="886" spans="2:19" x14ac:dyDescent="0.2">
      <c r="B886" s="38"/>
      <c r="L886" s="38"/>
      <c r="M886" s="38"/>
      <c r="N886" s="38"/>
      <c r="O886" s="38"/>
      <c r="P886" s="38"/>
      <c r="Q886" s="38"/>
      <c r="R886" s="38"/>
      <c r="S886" s="38"/>
    </row>
    <row r="887" spans="2:19" x14ac:dyDescent="0.2">
      <c r="B887" s="38"/>
      <c r="L887" s="38"/>
      <c r="M887" s="38"/>
      <c r="N887" s="38"/>
      <c r="O887" s="38"/>
      <c r="P887" s="38"/>
      <c r="Q887" s="38"/>
      <c r="R887" s="38"/>
      <c r="S887" s="38"/>
    </row>
    <row r="888" spans="2:19" x14ac:dyDescent="0.2">
      <c r="B888" s="38"/>
      <c r="L888" s="38"/>
      <c r="M888" s="38"/>
      <c r="N888" s="38"/>
      <c r="O888" s="38"/>
      <c r="P888" s="38"/>
      <c r="Q888" s="38"/>
      <c r="R888" s="38"/>
      <c r="S888" s="38"/>
    </row>
    <row r="889" spans="2:19" x14ac:dyDescent="0.2">
      <c r="B889" s="38"/>
      <c r="L889" s="38"/>
      <c r="M889" s="38"/>
      <c r="N889" s="38"/>
      <c r="O889" s="38"/>
      <c r="P889" s="38"/>
      <c r="Q889" s="38"/>
      <c r="R889" s="38"/>
      <c r="S889" s="38"/>
    </row>
    <row r="890" spans="2:19" x14ac:dyDescent="0.2">
      <c r="B890" s="38"/>
      <c r="L890" s="38"/>
      <c r="M890" s="38"/>
      <c r="N890" s="38"/>
      <c r="O890" s="38"/>
      <c r="P890" s="38"/>
      <c r="Q890" s="38"/>
      <c r="R890" s="38"/>
      <c r="S890" s="38"/>
    </row>
    <row r="891" spans="2:19" x14ac:dyDescent="0.2">
      <c r="B891" s="38"/>
      <c r="L891" s="38"/>
      <c r="M891" s="38"/>
      <c r="N891" s="38"/>
      <c r="O891" s="38"/>
      <c r="P891" s="38"/>
      <c r="Q891" s="38"/>
      <c r="R891" s="38"/>
      <c r="S891" s="38"/>
    </row>
    <row r="892" spans="2:19" x14ac:dyDescent="0.2">
      <c r="B892" s="38"/>
      <c r="L892" s="38"/>
      <c r="M892" s="38"/>
      <c r="N892" s="38"/>
      <c r="O892" s="38"/>
      <c r="P892" s="38"/>
      <c r="Q892" s="38"/>
      <c r="R892" s="38"/>
      <c r="S892" s="38"/>
    </row>
    <row r="893" spans="2:19" x14ac:dyDescent="0.2">
      <c r="B893" s="38"/>
      <c r="L893" s="38"/>
      <c r="M893" s="38"/>
      <c r="N893" s="38"/>
      <c r="O893" s="38"/>
      <c r="P893" s="38"/>
      <c r="Q893" s="38"/>
      <c r="R893" s="38"/>
      <c r="S893" s="38"/>
    </row>
    <row r="894" spans="2:19" x14ac:dyDescent="0.2">
      <c r="B894" s="38"/>
      <c r="L894" s="38"/>
      <c r="M894" s="38"/>
      <c r="N894" s="38"/>
      <c r="O894" s="38"/>
      <c r="P894" s="38"/>
      <c r="Q894" s="38"/>
      <c r="R894" s="38"/>
      <c r="S894" s="38"/>
    </row>
    <row r="895" spans="2:19" x14ac:dyDescent="0.2">
      <c r="B895" s="38"/>
      <c r="L895" s="38"/>
      <c r="M895" s="38"/>
      <c r="N895" s="38"/>
      <c r="O895" s="38"/>
      <c r="P895" s="38"/>
      <c r="Q895" s="38"/>
      <c r="R895" s="38"/>
      <c r="S895" s="38"/>
    </row>
    <row r="896" spans="2:19" x14ac:dyDescent="0.2">
      <c r="B896" s="38"/>
      <c r="L896" s="38"/>
      <c r="M896" s="38"/>
      <c r="N896" s="38"/>
      <c r="O896" s="38"/>
      <c r="P896" s="38"/>
      <c r="Q896" s="38"/>
      <c r="R896" s="38"/>
      <c r="S896" s="38"/>
    </row>
    <row r="897" spans="2:19" x14ac:dyDescent="0.2">
      <c r="B897" s="38"/>
      <c r="L897" s="38"/>
      <c r="M897" s="38"/>
      <c r="N897" s="38"/>
      <c r="O897" s="38"/>
      <c r="P897" s="38"/>
      <c r="Q897" s="38"/>
      <c r="R897" s="38"/>
      <c r="S897" s="38"/>
    </row>
    <row r="898" spans="2:19" x14ac:dyDescent="0.2">
      <c r="B898" s="38"/>
      <c r="L898" s="38"/>
      <c r="M898" s="38"/>
      <c r="N898" s="38"/>
      <c r="O898" s="38"/>
      <c r="P898" s="38"/>
      <c r="Q898" s="38"/>
      <c r="R898" s="38"/>
      <c r="S898" s="38"/>
    </row>
    <row r="899" spans="2:19" x14ac:dyDescent="0.2">
      <c r="B899" s="38"/>
      <c r="L899" s="38"/>
      <c r="M899" s="38"/>
      <c r="N899" s="38"/>
      <c r="O899" s="38"/>
      <c r="P899" s="38"/>
      <c r="Q899" s="38"/>
      <c r="R899" s="38"/>
      <c r="S899" s="38"/>
    </row>
    <row r="900" spans="2:19" x14ac:dyDescent="0.2">
      <c r="B900" s="38"/>
      <c r="L900" s="38"/>
      <c r="M900" s="38"/>
      <c r="N900" s="38"/>
      <c r="O900" s="38"/>
      <c r="P900" s="38"/>
      <c r="Q900" s="38"/>
      <c r="R900" s="38"/>
      <c r="S900" s="38"/>
    </row>
    <row r="901" spans="2:19" x14ac:dyDescent="0.2">
      <c r="B901" s="38"/>
      <c r="L901" s="38"/>
      <c r="M901" s="38"/>
      <c r="N901" s="38"/>
      <c r="O901" s="38"/>
      <c r="P901" s="38"/>
      <c r="Q901" s="38"/>
      <c r="R901" s="38"/>
      <c r="S901" s="38"/>
    </row>
    <row r="902" spans="2:19" x14ac:dyDescent="0.2">
      <c r="B902" s="38"/>
      <c r="L902" s="38"/>
      <c r="M902" s="38"/>
      <c r="N902" s="38"/>
      <c r="O902" s="38"/>
      <c r="P902" s="38"/>
      <c r="Q902" s="38"/>
      <c r="R902" s="38"/>
      <c r="S902" s="38"/>
    </row>
    <row r="903" spans="2:19" x14ac:dyDescent="0.2">
      <c r="B903" s="38"/>
      <c r="L903" s="38"/>
      <c r="M903" s="38"/>
      <c r="N903" s="38"/>
      <c r="O903" s="38"/>
      <c r="P903" s="38"/>
      <c r="Q903" s="38"/>
      <c r="R903" s="38"/>
      <c r="S903" s="38"/>
    </row>
    <row r="904" spans="2:19" x14ac:dyDescent="0.2">
      <c r="B904" s="38"/>
      <c r="L904" s="38"/>
      <c r="M904" s="38"/>
      <c r="N904" s="38"/>
      <c r="O904" s="38"/>
      <c r="P904" s="38"/>
      <c r="Q904" s="38"/>
      <c r="R904" s="38"/>
      <c r="S904" s="38"/>
    </row>
    <row r="905" spans="2:19" x14ac:dyDescent="0.2">
      <c r="B905" s="38"/>
      <c r="L905" s="38"/>
      <c r="M905" s="38"/>
      <c r="N905" s="38"/>
      <c r="O905" s="38"/>
      <c r="P905" s="38"/>
      <c r="Q905" s="38"/>
      <c r="R905" s="38"/>
      <c r="S905" s="38"/>
    </row>
    <row r="906" spans="2:19" x14ac:dyDescent="0.2">
      <c r="B906" s="38"/>
      <c r="L906" s="38"/>
      <c r="M906" s="38"/>
      <c r="N906" s="38"/>
      <c r="O906" s="38"/>
      <c r="P906" s="38"/>
      <c r="Q906" s="38"/>
      <c r="R906" s="38"/>
      <c r="S906" s="38"/>
    </row>
    <row r="907" spans="2:19" x14ac:dyDescent="0.2">
      <c r="B907" s="38"/>
      <c r="L907" s="38"/>
      <c r="M907" s="38"/>
      <c r="N907" s="38"/>
      <c r="O907" s="38"/>
      <c r="P907" s="38"/>
      <c r="Q907" s="38"/>
      <c r="R907" s="38"/>
      <c r="S907" s="38"/>
    </row>
    <row r="908" spans="2:19" x14ac:dyDescent="0.2">
      <c r="B908" s="38"/>
      <c r="L908" s="38"/>
      <c r="M908" s="38"/>
      <c r="N908" s="38"/>
      <c r="O908" s="38"/>
      <c r="P908" s="38"/>
      <c r="Q908" s="38"/>
      <c r="R908" s="38"/>
      <c r="S908" s="38"/>
    </row>
    <row r="909" spans="2:19" x14ac:dyDescent="0.2">
      <c r="B909" s="38"/>
      <c r="L909" s="38"/>
      <c r="M909" s="38"/>
      <c r="N909" s="38"/>
      <c r="O909" s="38"/>
      <c r="P909" s="38"/>
      <c r="Q909" s="38"/>
      <c r="R909" s="38"/>
      <c r="S909" s="38"/>
    </row>
    <row r="910" spans="2:19" x14ac:dyDescent="0.2">
      <c r="B910" s="38"/>
      <c r="L910" s="38"/>
      <c r="M910" s="38"/>
      <c r="N910" s="38"/>
      <c r="O910" s="38"/>
      <c r="P910" s="38"/>
      <c r="Q910" s="38"/>
      <c r="R910" s="38"/>
      <c r="S910" s="38"/>
    </row>
    <row r="911" spans="2:19" x14ac:dyDescent="0.2">
      <c r="B911" s="38"/>
      <c r="L911" s="38"/>
      <c r="M911" s="38"/>
      <c r="N911" s="38"/>
      <c r="O911" s="38"/>
      <c r="P911" s="38"/>
      <c r="Q911" s="38"/>
      <c r="R911" s="38"/>
      <c r="S911" s="38"/>
    </row>
    <row r="912" spans="2:19" x14ac:dyDescent="0.2">
      <c r="B912" s="38"/>
      <c r="L912" s="38"/>
      <c r="M912" s="38"/>
      <c r="N912" s="38"/>
      <c r="O912" s="38"/>
      <c r="P912" s="38"/>
      <c r="Q912" s="38"/>
      <c r="R912" s="38"/>
      <c r="S912" s="38"/>
    </row>
    <row r="913" spans="2:19" x14ac:dyDescent="0.2">
      <c r="B913" s="38"/>
      <c r="L913" s="38"/>
      <c r="M913" s="38"/>
      <c r="N913" s="38"/>
      <c r="O913" s="38"/>
      <c r="P913" s="38"/>
      <c r="Q913" s="38"/>
      <c r="R913" s="38"/>
      <c r="S913" s="38"/>
    </row>
    <row r="914" spans="2:19" x14ac:dyDescent="0.2">
      <c r="B914" s="38"/>
      <c r="L914" s="38"/>
      <c r="M914" s="38"/>
      <c r="N914" s="38"/>
      <c r="O914" s="38"/>
      <c r="P914" s="38"/>
      <c r="Q914" s="38"/>
      <c r="R914" s="38"/>
      <c r="S914" s="38"/>
    </row>
    <row r="915" spans="2:19" x14ac:dyDescent="0.2">
      <c r="B915" s="38"/>
      <c r="L915" s="38"/>
      <c r="M915" s="38"/>
      <c r="N915" s="38"/>
      <c r="O915" s="38"/>
      <c r="P915" s="38"/>
      <c r="Q915" s="38"/>
      <c r="R915" s="38"/>
      <c r="S915" s="38"/>
    </row>
    <row r="916" spans="2:19" x14ac:dyDescent="0.2">
      <c r="B916" s="38"/>
      <c r="L916" s="38"/>
      <c r="M916" s="38"/>
      <c r="N916" s="38"/>
      <c r="O916" s="38"/>
      <c r="P916" s="38"/>
      <c r="Q916" s="38"/>
      <c r="R916" s="38"/>
      <c r="S916" s="38"/>
    </row>
    <row r="917" spans="2:19" x14ac:dyDescent="0.2">
      <c r="B917" s="38"/>
      <c r="L917" s="38"/>
      <c r="M917" s="38"/>
      <c r="N917" s="38"/>
      <c r="O917" s="38"/>
      <c r="P917" s="38"/>
      <c r="Q917" s="38"/>
      <c r="R917" s="38"/>
      <c r="S917" s="38"/>
    </row>
    <row r="918" spans="2:19" x14ac:dyDescent="0.2">
      <c r="B918" s="38"/>
      <c r="L918" s="38"/>
      <c r="M918" s="38"/>
      <c r="N918" s="38"/>
      <c r="O918" s="38"/>
      <c r="P918" s="38"/>
      <c r="Q918" s="38"/>
      <c r="R918" s="38"/>
      <c r="S918" s="38"/>
    </row>
    <row r="919" spans="2:19" x14ac:dyDescent="0.2">
      <c r="B919" s="38"/>
      <c r="L919" s="38"/>
      <c r="M919" s="38"/>
      <c r="N919" s="38"/>
      <c r="O919" s="38"/>
      <c r="P919" s="38"/>
      <c r="Q919" s="38"/>
      <c r="R919" s="38"/>
      <c r="S919" s="38"/>
    </row>
    <row r="920" spans="2:19" x14ac:dyDescent="0.2">
      <c r="B920" s="38"/>
      <c r="L920" s="38"/>
      <c r="M920" s="38"/>
      <c r="N920" s="38"/>
      <c r="O920" s="38"/>
      <c r="P920" s="38"/>
      <c r="Q920" s="38"/>
      <c r="R920" s="38"/>
      <c r="S920" s="38"/>
    </row>
    <row r="921" spans="2:19" x14ac:dyDescent="0.2">
      <c r="B921" s="38"/>
      <c r="L921" s="38"/>
      <c r="M921" s="38"/>
      <c r="N921" s="38"/>
      <c r="O921" s="38"/>
      <c r="P921" s="38"/>
      <c r="Q921" s="38"/>
      <c r="R921" s="38"/>
      <c r="S921" s="38"/>
    </row>
    <row r="922" spans="2:19" x14ac:dyDescent="0.2">
      <c r="B922" s="38"/>
      <c r="L922" s="38"/>
      <c r="M922" s="38"/>
      <c r="N922" s="38"/>
      <c r="O922" s="38"/>
      <c r="P922" s="38"/>
      <c r="Q922" s="38"/>
      <c r="R922" s="38"/>
      <c r="S922" s="38"/>
    </row>
    <row r="923" spans="2:19" x14ac:dyDescent="0.2">
      <c r="B923" s="38"/>
      <c r="L923" s="38"/>
      <c r="M923" s="38"/>
      <c r="N923" s="38"/>
      <c r="O923" s="38"/>
      <c r="P923" s="38"/>
      <c r="Q923" s="38"/>
      <c r="R923" s="38"/>
      <c r="S923" s="38"/>
    </row>
    <row r="924" spans="2:19" x14ac:dyDescent="0.2">
      <c r="B924" s="38"/>
      <c r="L924" s="38"/>
      <c r="M924" s="38"/>
      <c r="N924" s="38"/>
      <c r="O924" s="38"/>
      <c r="P924" s="38"/>
      <c r="Q924" s="38"/>
      <c r="R924" s="38"/>
      <c r="S924" s="38"/>
    </row>
    <row r="925" spans="2:19" x14ac:dyDescent="0.2">
      <c r="B925" s="38"/>
      <c r="L925" s="38"/>
      <c r="M925" s="38"/>
      <c r="N925" s="38"/>
      <c r="O925" s="38"/>
      <c r="P925" s="38"/>
      <c r="Q925" s="38"/>
      <c r="R925" s="38"/>
      <c r="S925" s="38"/>
    </row>
    <row r="926" spans="2:19" x14ac:dyDescent="0.2">
      <c r="B926" s="38"/>
      <c r="L926" s="38"/>
      <c r="M926" s="38"/>
      <c r="N926" s="38"/>
      <c r="O926" s="38"/>
      <c r="P926" s="38"/>
      <c r="Q926" s="38"/>
      <c r="R926" s="38"/>
      <c r="S926" s="38"/>
    </row>
    <row r="927" spans="2:19" x14ac:dyDescent="0.2">
      <c r="B927" s="38"/>
      <c r="L927" s="38"/>
      <c r="M927" s="38"/>
      <c r="N927" s="38"/>
      <c r="O927" s="38"/>
      <c r="P927" s="38"/>
      <c r="Q927" s="38"/>
      <c r="R927" s="38"/>
      <c r="S927" s="38"/>
    </row>
    <row r="928" spans="2:19" x14ac:dyDescent="0.2">
      <c r="B928" s="38"/>
      <c r="L928" s="38"/>
      <c r="M928" s="38"/>
      <c r="N928" s="38"/>
      <c r="O928" s="38"/>
      <c r="P928" s="38"/>
      <c r="Q928" s="38"/>
      <c r="R928" s="38"/>
      <c r="S928" s="38"/>
    </row>
    <row r="929" spans="2:19" x14ac:dyDescent="0.2">
      <c r="B929" s="38"/>
      <c r="L929" s="38"/>
      <c r="M929" s="38"/>
      <c r="N929" s="38"/>
      <c r="O929" s="38"/>
      <c r="P929" s="38"/>
      <c r="Q929" s="38"/>
      <c r="R929" s="38"/>
      <c r="S929" s="38"/>
    </row>
    <row r="930" spans="2:19" x14ac:dyDescent="0.2">
      <c r="B930" s="38"/>
      <c r="L930" s="38"/>
      <c r="M930" s="38"/>
      <c r="N930" s="38"/>
      <c r="O930" s="38"/>
      <c r="P930" s="38"/>
      <c r="Q930" s="38"/>
      <c r="R930" s="38"/>
      <c r="S930" s="38"/>
    </row>
    <row r="931" spans="2:19" x14ac:dyDescent="0.2">
      <c r="B931" s="38"/>
      <c r="L931" s="38"/>
      <c r="M931" s="38"/>
      <c r="N931" s="38"/>
      <c r="O931" s="38"/>
      <c r="P931" s="38"/>
      <c r="Q931" s="38"/>
      <c r="R931" s="38"/>
      <c r="S931" s="38"/>
    </row>
    <row r="932" spans="2:19" x14ac:dyDescent="0.2">
      <c r="B932" s="38"/>
      <c r="L932" s="38"/>
      <c r="M932" s="38"/>
      <c r="N932" s="38"/>
      <c r="O932" s="38"/>
      <c r="P932" s="38"/>
      <c r="Q932" s="38"/>
      <c r="R932" s="38"/>
      <c r="S932" s="38"/>
    </row>
    <row r="933" spans="2:19" x14ac:dyDescent="0.2">
      <c r="B933" s="38"/>
      <c r="L933" s="38"/>
      <c r="M933" s="38"/>
      <c r="N933" s="38"/>
      <c r="O933" s="38"/>
      <c r="P933" s="38"/>
      <c r="Q933" s="38"/>
      <c r="R933" s="38"/>
      <c r="S933" s="38"/>
    </row>
    <row r="934" spans="2:19" x14ac:dyDescent="0.2">
      <c r="B934" s="38"/>
      <c r="L934" s="38"/>
      <c r="M934" s="38"/>
      <c r="N934" s="38"/>
      <c r="O934" s="38"/>
      <c r="P934" s="38"/>
      <c r="Q934" s="38"/>
      <c r="R934" s="38"/>
      <c r="S934" s="38"/>
    </row>
    <row r="935" spans="2:19" x14ac:dyDescent="0.2">
      <c r="B935" s="38"/>
      <c r="L935" s="38"/>
      <c r="M935" s="38"/>
      <c r="N935" s="38"/>
      <c r="O935" s="38"/>
      <c r="P935" s="38"/>
      <c r="Q935" s="38"/>
      <c r="R935" s="38"/>
      <c r="S935" s="38"/>
    </row>
    <row r="936" spans="2:19" x14ac:dyDescent="0.2">
      <c r="B936" s="38"/>
      <c r="L936" s="38"/>
      <c r="M936" s="38"/>
      <c r="N936" s="38"/>
      <c r="O936" s="38"/>
      <c r="P936" s="38"/>
      <c r="Q936" s="38"/>
      <c r="R936" s="38"/>
      <c r="S936" s="38"/>
    </row>
    <row r="937" spans="2:19" x14ac:dyDescent="0.2">
      <c r="B937" s="38"/>
      <c r="L937" s="38"/>
      <c r="M937" s="38"/>
      <c r="N937" s="38"/>
      <c r="O937" s="38"/>
      <c r="P937" s="38"/>
      <c r="Q937" s="38"/>
      <c r="R937" s="38"/>
      <c r="S937" s="38"/>
    </row>
    <row r="938" spans="2:19" x14ac:dyDescent="0.2">
      <c r="B938" s="38"/>
      <c r="L938" s="38"/>
      <c r="M938" s="38"/>
      <c r="N938" s="38"/>
      <c r="O938" s="38"/>
      <c r="P938" s="38"/>
      <c r="Q938" s="38"/>
      <c r="R938" s="38"/>
      <c r="S938" s="38"/>
    </row>
    <row r="939" spans="2:19" x14ac:dyDescent="0.2">
      <c r="B939" s="38"/>
      <c r="L939" s="38"/>
      <c r="M939" s="38"/>
      <c r="N939" s="38"/>
      <c r="O939" s="38"/>
      <c r="P939" s="38"/>
      <c r="Q939" s="38"/>
      <c r="R939" s="38"/>
      <c r="S939" s="38"/>
    </row>
    <row r="940" spans="2:19" x14ac:dyDescent="0.2">
      <c r="B940" s="38"/>
      <c r="L940" s="38"/>
      <c r="M940" s="38"/>
      <c r="N940" s="38"/>
      <c r="O940" s="38"/>
      <c r="P940" s="38"/>
      <c r="Q940" s="38"/>
      <c r="R940" s="38"/>
      <c r="S940" s="38"/>
    </row>
    <row r="941" spans="2:19" x14ac:dyDescent="0.2">
      <c r="B941" s="38"/>
      <c r="L941" s="38"/>
      <c r="M941" s="38"/>
      <c r="N941" s="38"/>
      <c r="O941" s="38"/>
      <c r="P941" s="38"/>
      <c r="Q941" s="38"/>
      <c r="R941" s="38"/>
      <c r="S941" s="38"/>
    </row>
    <row r="942" spans="2:19" x14ac:dyDescent="0.2">
      <c r="B942" s="38"/>
      <c r="L942" s="38"/>
      <c r="M942" s="38"/>
      <c r="N942" s="38"/>
      <c r="O942" s="38"/>
      <c r="P942" s="38"/>
      <c r="Q942" s="38"/>
      <c r="R942" s="38"/>
      <c r="S942" s="38"/>
    </row>
    <row r="943" spans="2:19" x14ac:dyDescent="0.2">
      <c r="B943" s="38"/>
      <c r="L943" s="38"/>
      <c r="M943" s="38"/>
      <c r="N943" s="38"/>
      <c r="O943" s="38"/>
      <c r="P943" s="38"/>
      <c r="Q943" s="38"/>
      <c r="R943" s="38"/>
      <c r="S943" s="38"/>
    </row>
    <row r="944" spans="2:19" x14ac:dyDescent="0.2">
      <c r="B944" s="38"/>
      <c r="L944" s="38"/>
      <c r="M944" s="38"/>
      <c r="N944" s="38"/>
      <c r="O944" s="38"/>
      <c r="P944" s="38"/>
      <c r="Q944" s="38"/>
      <c r="R944" s="38"/>
      <c r="S944" s="38"/>
    </row>
    <row r="945" spans="2:19" x14ac:dyDescent="0.2">
      <c r="B945" s="38"/>
      <c r="L945" s="38"/>
      <c r="M945" s="38"/>
      <c r="N945" s="38"/>
      <c r="O945" s="38"/>
      <c r="P945" s="38"/>
      <c r="Q945" s="38"/>
      <c r="R945" s="38"/>
      <c r="S945" s="38"/>
    </row>
    <row r="946" spans="2:19" x14ac:dyDescent="0.2">
      <c r="B946" s="38"/>
      <c r="L946" s="38"/>
      <c r="M946" s="38"/>
      <c r="N946" s="38"/>
      <c r="O946" s="38"/>
      <c r="P946" s="38"/>
      <c r="Q946" s="38"/>
      <c r="R946" s="38"/>
      <c r="S946" s="38"/>
    </row>
    <row r="947" spans="2:19" x14ac:dyDescent="0.2">
      <c r="B947" s="38"/>
      <c r="L947" s="38"/>
      <c r="M947" s="38"/>
      <c r="N947" s="38"/>
      <c r="O947" s="38"/>
      <c r="P947" s="38"/>
      <c r="Q947" s="38"/>
      <c r="R947" s="38"/>
      <c r="S947" s="38"/>
    </row>
    <row r="948" spans="2:19" x14ac:dyDescent="0.2">
      <c r="B948" s="38"/>
      <c r="L948" s="38"/>
      <c r="M948" s="38"/>
      <c r="N948" s="38"/>
      <c r="O948" s="38"/>
      <c r="P948" s="38"/>
      <c r="Q948" s="38"/>
      <c r="R948" s="38"/>
      <c r="S948" s="38"/>
    </row>
    <row r="949" spans="2:19" x14ac:dyDescent="0.2">
      <c r="B949" s="38"/>
      <c r="L949" s="38"/>
      <c r="M949" s="38"/>
      <c r="N949" s="38"/>
      <c r="O949" s="38"/>
      <c r="P949" s="38"/>
      <c r="Q949" s="38"/>
      <c r="R949" s="38"/>
      <c r="S949" s="38"/>
    </row>
    <row r="950" spans="2:19" x14ac:dyDescent="0.2">
      <c r="B950" s="38"/>
      <c r="L950" s="38"/>
      <c r="M950" s="38"/>
      <c r="N950" s="38"/>
      <c r="O950" s="38"/>
      <c r="P950" s="38"/>
      <c r="Q950" s="38"/>
      <c r="R950" s="38"/>
      <c r="S950" s="38"/>
    </row>
    <row r="951" spans="2:19" x14ac:dyDescent="0.2">
      <c r="B951" s="38"/>
      <c r="L951" s="38"/>
      <c r="M951" s="38"/>
      <c r="N951" s="38"/>
      <c r="O951" s="38"/>
      <c r="P951" s="38"/>
      <c r="Q951" s="38"/>
      <c r="R951" s="38"/>
      <c r="S951" s="38"/>
    </row>
    <row r="952" spans="2:19" x14ac:dyDescent="0.2">
      <c r="B952" s="38"/>
      <c r="L952" s="38"/>
      <c r="M952" s="38"/>
      <c r="N952" s="38"/>
      <c r="O952" s="38"/>
      <c r="P952" s="38"/>
      <c r="Q952" s="38"/>
      <c r="R952" s="38"/>
      <c r="S952" s="38"/>
    </row>
    <row r="953" spans="2:19" x14ac:dyDescent="0.2">
      <c r="B953" s="38"/>
      <c r="L953" s="38"/>
      <c r="M953" s="38"/>
      <c r="N953" s="38"/>
      <c r="O953" s="38"/>
      <c r="P953" s="38"/>
      <c r="Q953" s="38"/>
      <c r="R953" s="38"/>
      <c r="S953" s="38"/>
    </row>
    <row r="954" spans="2:19" x14ac:dyDescent="0.2">
      <c r="B954" s="38"/>
      <c r="L954" s="38"/>
      <c r="M954" s="38"/>
      <c r="N954" s="38"/>
      <c r="O954" s="38"/>
      <c r="P954" s="38"/>
      <c r="Q954" s="38"/>
      <c r="R954" s="38"/>
      <c r="S954" s="38"/>
    </row>
    <row r="955" spans="2:19" x14ac:dyDescent="0.2">
      <c r="B955" s="38"/>
      <c r="L955" s="38"/>
      <c r="M955" s="38"/>
      <c r="N955" s="38"/>
      <c r="O955" s="38"/>
      <c r="P955" s="38"/>
      <c r="Q955" s="38"/>
      <c r="R955" s="38"/>
      <c r="S955" s="38"/>
    </row>
    <row r="956" spans="2:19" x14ac:dyDescent="0.2">
      <c r="B956" s="38"/>
      <c r="L956" s="38"/>
      <c r="M956" s="38"/>
      <c r="N956" s="38"/>
      <c r="O956" s="38"/>
      <c r="P956" s="38"/>
      <c r="Q956" s="38"/>
      <c r="R956" s="38"/>
      <c r="S956" s="38"/>
    </row>
    <row r="957" spans="2:19" x14ac:dyDescent="0.2">
      <c r="B957" s="38"/>
      <c r="L957" s="38"/>
      <c r="M957" s="38"/>
      <c r="N957" s="38"/>
      <c r="O957" s="38"/>
      <c r="P957" s="38"/>
      <c r="Q957" s="38"/>
      <c r="R957" s="38"/>
      <c r="S957" s="38"/>
    </row>
    <row r="958" spans="2:19" x14ac:dyDescent="0.2">
      <c r="B958" s="38"/>
      <c r="L958" s="38"/>
      <c r="M958" s="38"/>
      <c r="N958" s="38"/>
      <c r="O958" s="38"/>
      <c r="P958" s="38"/>
      <c r="Q958" s="38"/>
      <c r="R958" s="38"/>
      <c r="S958" s="38"/>
    </row>
    <row r="959" spans="2:19" x14ac:dyDescent="0.2">
      <c r="B959" s="38"/>
      <c r="L959" s="38"/>
      <c r="M959" s="38"/>
      <c r="N959" s="38"/>
      <c r="O959" s="38"/>
      <c r="P959" s="38"/>
      <c r="Q959" s="38"/>
      <c r="R959" s="38"/>
      <c r="S959" s="38"/>
    </row>
    <row r="960" spans="2:19" x14ac:dyDescent="0.2">
      <c r="B960" s="38"/>
      <c r="L960" s="38"/>
      <c r="M960" s="38"/>
      <c r="N960" s="38"/>
      <c r="O960" s="38"/>
      <c r="P960" s="38"/>
      <c r="Q960" s="38"/>
      <c r="R960" s="38"/>
      <c r="S960" s="38"/>
    </row>
    <row r="961" spans="2:19" x14ac:dyDescent="0.2">
      <c r="B961" s="38"/>
      <c r="L961" s="38"/>
      <c r="M961" s="38"/>
      <c r="N961" s="38"/>
      <c r="O961" s="38"/>
      <c r="P961" s="38"/>
      <c r="Q961" s="38"/>
      <c r="R961" s="38"/>
      <c r="S961" s="38"/>
    </row>
    <row r="962" spans="2:19" x14ac:dyDescent="0.2">
      <c r="B962" s="38"/>
      <c r="L962" s="38"/>
      <c r="M962" s="38"/>
      <c r="N962" s="38"/>
      <c r="O962" s="38"/>
      <c r="P962" s="38"/>
      <c r="Q962" s="38"/>
      <c r="R962" s="38"/>
      <c r="S962" s="38"/>
    </row>
    <row r="963" spans="2:19" x14ac:dyDescent="0.2">
      <c r="B963" s="38"/>
      <c r="L963" s="38"/>
      <c r="M963" s="38"/>
      <c r="N963" s="38"/>
      <c r="O963" s="38"/>
      <c r="P963" s="38"/>
      <c r="Q963" s="38"/>
      <c r="R963" s="38"/>
      <c r="S963" s="38"/>
    </row>
    <row r="964" spans="2:19" x14ac:dyDescent="0.2">
      <c r="B964" s="38"/>
      <c r="L964" s="38"/>
      <c r="M964" s="38"/>
      <c r="N964" s="38"/>
      <c r="O964" s="38"/>
      <c r="P964" s="38"/>
      <c r="Q964" s="38"/>
      <c r="R964" s="38"/>
      <c r="S964" s="38"/>
    </row>
    <row r="965" spans="2:19" x14ac:dyDescent="0.2">
      <c r="B965" s="38"/>
      <c r="L965" s="38"/>
      <c r="M965" s="38"/>
      <c r="N965" s="38"/>
      <c r="O965" s="38"/>
      <c r="P965" s="38"/>
      <c r="Q965" s="38"/>
      <c r="R965" s="38"/>
      <c r="S965" s="38"/>
    </row>
    <row r="966" spans="2:19" x14ac:dyDescent="0.2">
      <c r="B966" s="38"/>
      <c r="L966" s="38"/>
      <c r="M966" s="38"/>
      <c r="N966" s="38"/>
      <c r="O966" s="38"/>
      <c r="P966" s="38"/>
      <c r="Q966" s="38"/>
      <c r="R966" s="38"/>
      <c r="S966" s="38"/>
    </row>
    <row r="967" spans="2:19" x14ac:dyDescent="0.2">
      <c r="B967" s="38"/>
      <c r="L967" s="38"/>
      <c r="M967" s="38"/>
      <c r="N967" s="38"/>
      <c r="O967" s="38"/>
      <c r="P967" s="38"/>
      <c r="Q967" s="38"/>
      <c r="R967" s="38"/>
      <c r="S967" s="38"/>
    </row>
    <row r="968" spans="2:19" x14ac:dyDescent="0.2">
      <c r="B968" s="38"/>
      <c r="L968" s="38"/>
      <c r="M968" s="38"/>
      <c r="N968" s="38"/>
      <c r="O968" s="38"/>
      <c r="P968" s="38"/>
      <c r="Q968" s="38"/>
      <c r="R968" s="38"/>
      <c r="S968" s="38"/>
    </row>
    <row r="969" spans="2:19" x14ac:dyDescent="0.2">
      <c r="B969" s="38"/>
      <c r="L969" s="38"/>
      <c r="M969" s="38"/>
      <c r="N969" s="38"/>
      <c r="O969" s="38"/>
      <c r="P969" s="38"/>
      <c r="Q969" s="38"/>
      <c r="R969" s="38"/>
      <c r="S969" s="38"/>
    </row>
    <row r="970" spans="2:19" x14ac:dyDescent="0.2">
      <c r="B970" s="38"/>
      <c r="L970" s="38"/>
      <c r="M970" s="38"/>
      <c r="N970" s="38"/>
      <c r="O970" s="38"/>
      <c r="P970" s="38"/>
      <c r="Q970" s="38"/>
      <c r="R970" s="38"/>
      <c r="S970" s="38"/>
    </row>
    <row r="971" spans="2:19" x14ac:dyDescent="0.2">
      <c r="B971" s="38"/>
      <c r="L971" s="38"/>
      <c r="M971" s="38"/>
      <c r="N971" s="38"/>
      <c r="O971" s="38"/>
      <c r="P971" s="38"/>
      <c r="Q971" s="38"/>
      <c r="R971" s="38"/>
      <c r="S971" s="38"/>
    </row>
    <row r="972" spans="2:19" x14ac:dyDescent="0.2">
      <c r="B972" s="38"/>
      <c r="L972" s="38"/>
      <c r="M972" s="38"/>
      <c r="N972" s="38"/>
      <c r="O972" s="38"/>
      <c r="P972" s="38"/>
      <c r="Q972" s="38"/>
      <c r="R972" s="38"/>
      <c r="S972" s="38"/>
    </row>
    <row r="973" spans="2:19" x14ac:dyDescent="0.2">
      <c r="B973" s="38"/>
      <c r="L973" s="38"/>
      <c r="M973" s="38"/>
      <c r="N973" s="38"/>
      <c r="O973" s="38"/>
      <c r="P973" s="38"/>
      <c r="Q973" s="38"/>
      <c r="R973" s="38"/>
      <c r="S973" s="38"/>
    </row>
    <row r="974" spans="2:19" x14ac:dyDescent="0.2">
      <c r="B974" s="38"/>
      <c r="L974" s="38"/>
      <c r="M974" s="38"/>
      <c r="N974" s="38"/>
      <c r="O974" s="38"/>
      <c r="P974" s="38"/>
      <c r="Q974" s="38"/>
      <c r="R974" s="38"/>
      <c r="S974" s="38"/>
    </row>
    <row r="975" spans="2:19" x14ac:dyDescent="0.2">
      <c r="B975" s="38"/>
      <c r="L975" s="38"/>
      <c r="M975" s="38"/>
      <c r="N975" s="38"/>
      <c r="O975" s="38"/>
      <c r="P975" s="38"/>
      <c r="Q975" s="38"/>
      <c r="R975" s="38"/>
      <c r="S975" s="38"/>
    </row>
    <row r="976" spans="2:19" x14ac:dyDescent="0.2">
      <c r="B976" s="38"/>
      <c r="L976" s="38"/>
      <c r="M976" s="38"/>
      <c r="N976" s="38"/>
      <c r="O976" s="38"/>
      <c r="P976" s="38"/>
      <c r="Q976" s="38"/>
      <c r="R976" s="38"/>
      <c r="S976" s="38"/>
    </row>
    <row r="977" spans="2:19" x14ac:dyDescent="0.2">
      <c r="B977" s="38"/>
      <c r="L977" s="38"/>
      <c r="M977" s="38"/>
      <c r="N977" s="38"/>
      <c r="O977" s="38"/>
      <c r="P977" s="38"/>
      <c r="Q977" s="38"/>
      <c r="R977" s="38"/>
      <c r="S977" s="38"/>
    </row>
    <row r="978" spans="2:19" x14ac:dyDescent="0.2">
      <c r="B978" s="38"/>
      <c r="L978" s="38"/>
      <c r="M978" s="38"/>
      <c r="N978" s="38"/>
      <c r="O978" s="38"/>
      <c r="P978" s="38"/>
      <c r="Q978" s="38"/>
      <c r="R978" s="38"/>
      <c r="S978" s="38"/>
    </row>
    <row r="979" spans="2:19" x14ac:dyDescent="0.2">
      <c r="B979" s="38"/>
      <c r="L979" s="38"/>
      <c r="M979" s="38"/>
      <c r="N979" s="38"/>
      <c r="O979" s="38"/>
      <c r="P979" s="38"/>
      <c r="Q979" s="38"/>
      <c r="R979" s="38"/>
      <c r="S979" s="38"/>
    </row>
    <row r="980" spans="2:19" x14ac:dyDescent="0.2">
      <c r="B980" s="38"/>
      <c r="L980" s="38"/>
      <c r="M980" s="38"/>
      <c r="N980" s="38"/>
      <c r="O980" s="38"/>
      <c r="P980" s="38"/>
      <c r="Q980" s="38"/>
      <c r="R980" s="38"/>
      <c r="S980" s="38"/>
    </row>
    <row r="981" spans="2:19" x14ac:dyDescent="0.2">
      <c r="B981" s="38"/>
      <c r="L981" s="38"/>
      <c r="M981" s="38"/>
      <c r="N981" s="38"/>
      <c r="O981" s="38"/>
      <c r="P981" s="38"/>
      <c r="Q981" s="38"/>
      <c r="R981" s="38"/>
      <c r="S981" s="38"/>
    </row>
    <row r="982" spans="2:19" x14ac:dyDescent="0.2">
      <c r="B982" s="38"/>
      <c r="L982" s="38"/>
      <c r="M982" s="38"/>
      <c r="N982" s="38"/>
      <c r="O982" s="38"/>
      <c r="P982" s="38"/>
      <c r="Q982" s="38"/>
      <c r="R982" s="38"/>
      <c r="S982" s="38"/>
    </row>
    <row r="983" spans="2:19" x14ac:dyDescent="0.2">
      <c r="B983" s="38"/>
      <c r="L983" s="38"/>
      <c r="M983" s="38"/>
      <c r="N983" s="38"/>
      <c r="O983" s="38"/>
      <c r="P983" s="38"/>
      <c r="Q983" s="38"/>
      <c r="R983" s="38"/>
      <c r="S983" s="38"/>
    </row>
    <row r="984" spans="2:19" x14ac:dyDescent="0.2">
      <c r="B984" s="38"/>
      <c r="L984" s="38"/>
      <c r="M984" s="38"/>
      <c r="N984" s="38"/>
      <c r="O984" s="38"/>
      <c r="P984" s="38"/>
      <c r="Q984" s="38"/>
      <c r="R984" s="38"/>
      <c r="S984" s="38"/>
    </row>
    <row r="985" spans="2:19" x14ac:dyDescent="0.2">
      <c r="B985" s="38"/>
      <c r="L985" s="38"/>
      <c r="M985" s="38"/>
      <c r="N985" s="38"/>
      <c r="O985" s="38"/>
      <c r="P985" s="38"/>
      <c r="Q985" s="38"/>
      <c r="R985" s="38"/>
      <c r="S985" s="38"/>
    </row>
    <row r="986" spans="2:19" x14ac:dyDescent="0.2">
      <c r="B986" s="38"/>
      <c r="L986" s="38"/>
      <c r="M986" s="38"/>
      <c r="N986" s="38"/>
      <c r="O986" s="38"/>
      <c r="P986" s="38"/>
      <c r="Q986" s="38"/>
      <c r="R986" s="38"/>
      <c r="S986" s="38"/>
    </row>
    <row r="987" spans="2:19" x14ac:dyDescent="0.2">
      <c r="B987" s="38"/>
      <c r="L987" s="38"/>
      <c r="M987" s="38"/>
      <c r="N987" s="38"/>
      <c r="O987" s="38"/>
      <c r="P987" s="38"/>
      <c r="Q987" s="38"/>
      <c r="R987" s="38"/>
      <c r="S987" s="38"/>
    </row>
    <row r="988" spans="2:19" x14ac:dyDescent="0.2">
      <c r="B988" s="38"/>
      <c r="L988" s="38"/>
      <c r="M988" s="38"/>
      <c r="N988" s="38"/>
      <c r="O988" s="38"/>
      <c r="P988" s="38"/>
      <c r="Q988" s="38"/>
      <c r="R988" s="38"/>
      <c r="S988" s="38"/>
    </row>
    <row r="989" spans="2:19" x14ac:dyDescent="0.2">
      <c r="B989" s="38"/>
      <c r="L989" s="38"/>
      <c r="M989" s="38"/>
      <c r="N989" s="38"/>
      <c r="O989" s="38"/>
      <c r="P989" s="38"/>
      <c r="Q989" s="38"/>
      <c r="R989" s="38"/>
      <c r="S989" s="38"/>
    </row>
    <row r="990" spans="2:19" x14ac:dyDescent="0.2">
      <c r="B990" s="38"/>
      <c r="L990" s="38"/>
      <c r="M990" s="38"/>
      <c r="N990" s="38"/>
      <c r="O990" s="38"/>
      <c r="P990" s="38"/>
      <c r="Q990" s="38"/>
      <c r="R990" s="38"/>
      <c r="S990" s="38"/>
    </row>
    <row r="991" spans="2:19" x14ac:dyDescent="0.2">
      <c r="B991" s="38"/>
      <c r="L991" s="38"/>
      <c r="M991" s="38"/>
      <c r="N991" s="38"/>
      <c r="O991" s="38"/>
      <c r="P991" s="38"/>
      <c r="Q991" s="38"/>
      <c r="R991" s="38"/>
      <c r="S991" s="38"/>
    </row>
    <row r="992" spans="2:19" x14ac:dyDescent="0.2">
      <c r="B992" s="38"/>
      <c r="L992" s="38"/>
      <c r="M992" s="38"/>
      <c r="N992" s="38"/>
      <c r="O992" s="38"/>
      <c r="P992" s="38"/>
      <c r="Q992" s="38"/>
      <c r="R992" s="38"/>
      <c r="S992" s="38"/>
    </row>
    <row r="993" spans="2:19" x14ac:dyDescent="0.2">
      <c r="B993" s="38"/>
      <c r="L993" s="38"/>
      <c r="M993" s="38"/>
      <c r="N993" s="38"/>
      <c r="O993" s="38"/>
      <c r="P993" s="38"/>
      <c r="Q993" s="38"/>
      <c r="R993" s="38"/>
      <c r="S993" s="38"/>
    </row>
    <row r="994" spans="2:19" x14ac:dyDescent="0.2">
      <c r="B994" s="38"/>
      <c r="L994" s="38"/>
      <c r="M994" s="38"/>
      <c r="N994" s="38"/>
      <c r="O994" s="38"/>
      <c r="P994" s="38"/>
      <c r="Q994" s="38"/>
      <c r="R994" s="38"/>
      <c r="S994" s="38"/>
    </row>
    <row r="995" spans="2:19" x14ac:dyDescent="0.2">
      <c r="B995" s="38"/>
      <c r="L995" s="38"/>
      <c r="M995" s="38"/>
      <c r="N995" s="38"/>
      <c r="O995" s="38"/>
      <c r="P995" s="38"/>
      <c r="Q995" s="38"/>
      <c r="R995" s="38"/>
      <c r="S995" s="38"/>
    </row>
    <row r="996" spans="2:19" x14ac:dyDescent="0.2">
      <c r="B996" s="38"/>
      <c r="L996" s="38"/>
      <c r="M996" s="38"/>
      <c r="N996" s="38"/>
      <c r="O996" s="38"/>
      <c r="P996" s="38"/>
      <c r="Q996" s="38"/>
      <c r="R996" s="38"/>
      <c r="S996" s="38"/>
    </row>
    <row r="997" spans="2:19" x14ac:dyDescent="0.2">
      <c r="B997" s="38"/>
      <c r="L997" s="38"/>
      <c r="M997" s="38"/>
      <c r="N997" s="38"/>
      <c r="O997" s="38"/>
      <c r="P997" s="38"/>
      <c r="Q997" s="38"/>
      <c r="R997" s="38"/>
      <c r="S997" s="38"/>
    </row>
    <row r="998" spans="2:19" x14ac:dyDescent="0.2">
      <c r="B998" s="38"/>
      <c r="L998" s="38"/>
      <c r="M998" s="38"/>
      <c r="N998" s="38"/>
      <c r="O998" s="38"/>
      <c r="P998" s="38"/>
      <c r="Q998" s="38"/>
      <c r="R998" s="38"/>
      <c r="S998" s="38"/>
    </row>
    <row r="999" spans="2:19" x14ac:dyDescent="0.2">
      <c r="B999" s="38"/>
      <c r="L999" s="38"/>
      <c r="M999" s="38"/>
      <c r="N999" s="38"/>
      <c r="O999" s="38"/>
      <c r="P999" s="38"/>
      <c r="Q999" s="38"/>
      <c r="R999" s="38"/>
      <c r="S999" s="38"/>
    </row>
    <row r="1000" spans="2:19" x14ac:dyDescent="0.2">
      <c r="B1000" s="38"/>
      <c r="L1000" s="38"/>
      <c r="M1000" s="38"/>
      <c r="N1000" s="38"/>
      <c r="O1000" s="38"/>
      <c r="P1000" s="38"/>
      <c r="Q1000" s="38"/>
      <c r="R1000" s="38"/>
      <c r="S1000" s="38"/>
    </row>
    <row r="1001" spans="2:19" x14ac:dyDescent="0.2">
      <c r="B1001" s="38"/>
      <c r="L1001" s="38"/>
      <c r="M1001" s="38"/>
      <c r="N1001" s="38"/>
      <c r="O1001" s="38"/>
      <c r="P1001" s="38"/>
      <c r="Q1001" s="38"/>
      <c r="R1001" s="38"/>
      <c r="S1001" s="38"/>
    </row>
    <row r="1002" spans="2:19" x14ac:dyDescent="0.2">
      <c r="B1002" s="38"/>
      <c r="L1002" s="38"/>
      <c r="M1002" s="38"/>
      <c r="N1002" s="38"/>
      <c r="O1002" s="38"/>
      <c r="P1002" s="38"/>
      <c r="Q1002" s="38"/>
      <c r="R1002" s="38"/>
      <c r="S1002" s="38"/>
    </row>
    <row r="1003" spans="2:19" x14ac:dyDescent="0.2">
      <c r="B1003" s="38"/>
      <c r="L1003" s="38"/>
      <c r="M1003" s="38"/>
      <c r="N1003" s="38"/>
      <c r="O1003" s="38"/>
      <c r="P1003" s="38"/>
      <c r="Q1003" s="38"/>
      <c r="R1003" s="38"/>
      <c r="S1003" s="38"/>
    </row>
    <row r="1004" spans="2:19" x14ac:dyDescent="0.2">
      <c r="B1004" s="38"/>
      <c r="L1004" s="38"/>
      <c r="M1004" s="38"/>
      <c r="N1004" s="38"/>
      <c r="O1004" s="38"/>
      <c r="P1004" s="38"/>
      <c r="Q1004" s="38"/>
      <c r="R1004" s="38"/>
      <c r="S1004" s="38"/>
    </row>
    <row r="1005" spans="2:19" x14ac:dyDescent="0.2">
      <c r="B1005" s="38"/>
      <c r="L1005" s="38"/>
      <c r="M1005" s="38"/>
      <c r="N1005" s="38"/>
      <c r="O1005" s="38"/>
      <c r="P1005" s="38"/>
      <c r="Q1005" s="38"/>
      <c r="R1005" s="38"/>
      <c r="S1005" s="38"/>
    </row>
    <row r="1006" spans="2:19" x14ac:dyDescent="0.2">
      <c r="B1006" s="38"/>
      <c r="L1006" s="38"/>
      <c r="M1006" s="38"/>
      <c r="N1006" s="38"/>
      <c r="O1006" s="38"/>
      <c r="P1006" s="38"/>
      <c r="Q1006" s="38"/>
      <c r="R1006" s="38"/>
      <c r="S1006" s="38"/>
    </row>
    <row r="1007" spans="2:19" x14ac:dyDescent="0.2">
      <c r="B1007" s="38"/>
      <c r="L1007" s="38"/>
      <c r="M1007" s="38"/>
      <c r="N1007" s="38"/>
      <c r="O1007" s="38"/>
      <c r="P1007" s="38"/>
      <c r="Q1007" s="38"/>
      <c r="R1007" s="38"/>
      <c r="S1007" s="38"/>
    </row>
    <row r="1008" spans="2:19" x14ac:dyDescent="0.2">
      <c r="B1008" s="38"/>
      <c r="L1008" s="38"/>
      <c r="M1008" s="38"/>
      <c r="N1008" s="38"/>
      <c r="O1008" s="38"/>
      <c r="P1008" s="38"/>
      <c r="Q1008" s="38"/>
      <c r="R1008" s="38"/>
      <c r="S1008" s="38"/>
    </row>
    <row r="1009" spans="2:19" x14ac:dyDescent="0.2">
      <c r="B1009" s="38"/>
      <c r="L1009" s="38"/>
      <c r="M1009" s="38"/>
      <c r="N1009" s="38"/>
      <c r="O1009" s="38"/>
      <c r="P1009" s="38"/>
      <c r="Q1009" s="38"/>
      <c r="R1009" s="38"/>
      <c r="S1009" s="38"/>
    </row>
    <row r="1010" spans="2:19" x14ac:dyDescent="0.2">
      <c r="B1010" s="38"/>
      <c r="L1010" s="38"/>
      <c r="M1010" s="38"/>
      <c r="N1010" s="38"/>
      <c r="O1010" s="38"/>
      <c r="P1010" s="38"/>
      <c r="Q1010" s="38"/>
      <c r="R1010" s="38"/>
      <c r="S1010" s="38"/>
    </row>
    <row r="1011" spans="2:19" x14ac:dyDescent="0.2">
      <c r="B1011" s="38"/>
      <c r="L1011" s="38"/>
      <c r="M1011" s="38"/>
      <c r="N1011" s="38"/>
      <c r="O1011" s="38"/>
      <c r="P1011" s="38"/>
      <c r="Q1011" s="38"/>
      <c r="R1011" s="38"/>
      <c r="S1011" s="38"/>
    </row>
    <row r="1012" spans="2:19" x14ac:dyDescent="0.2">
      <c r="B1012" s="38"/>
      <c r="L1012" s="38"/>
      <c r="M1012" s="38"/>
      <c r="N1012" s="38"/>
      <c r="O1012" s="38"/>
      <c r="P1012" s="38"/>
      <c r="Q1012" s="38"/>
      <c r="R1012" s="38"/>
      <c r="S1012" s="38"/>
    </row>
    <row r="1013" spans="2:19" x14ac:dyDescent="0.2">
      <c r="B1013" s="38"/>
      <c r="L1013" s="38"/>
      <c r="M1013" s="38"/>
      <c r="N1013" s="38"/>
      <c r="O1013" s="38"/>
      <c r="P1013" s="38"/>
      <c r="Q1013" s="38"/>
      <c r="R1013" s="38"/>
      <c r="S1013" s="38"/>
    </row>
    <row r="1014" spans="2:19" x14ac:dyDescent="0.2">
      <c r="B1014" s="38"/>
      <c r="L1014" s="38"/>
      <c r="M1014" s="38"/>
      <c r="N1014" s="38"/>
      <c r="O1014" s="38"/>
      <c r="P1014" s="38"/>
      <c r="Q1014" s="38"/>
      <c r="R1014" s="38"/>
      <c r="S1014" s="38"/>
    </row>
    <row r="1015" spans="2:19" x14ac:dyDescent="0.2">
      <c r="B1015" s="38"/>
      <c r="L1015" s="38"/>
      <c r="M1015" s="38"/>
      <c r="N1015" s="38"/>
      <c r="O1015" s="38"/>
      <c r="P1015" s="38"/>
      <c r="Q1015" s="38"/>
      <c r="R1015" s="38"/>
      <c r="S1015" s="38"/>
    </row>
    <row r="1016" spans="2:19" x14ac:dyDescent="0.2">
      <c r="B1016" s="38"/>
      <c r="L1016" s="38"/>
      <c r="M1016" s="38"/>
      <c r="N1016" s="38"/>
      <c r="O1016" s="38"/>
      <c r="P1016" s="38"/>
      <c r="Q1016" s="38"/>
      <c r="R1016" s="38"/>
      <c r="S1016" s="38"/>
    </row>
    <row r="1017" spans="2:19" x14ac:dyDescent="0.2">
      <c r="B1017" s="38"/>
      <c r="L1017" s="38"/>
      <c r="M1017" s="38"/>
      <c r="N1017" s="38"/>
      <c r="O1017" s="38"/>
      <c r="P1017" s="38"/>
      <c r="Q1017" s="38"/>
      <c r="R1017" s="38"/>
      <c r="S1017" s="38"/>
    </row>
    <row r="1018" spans="2:19" x14ac:dyDescent="0.2">
      <c r="B1018" s="38"/>
      <c r="L1018" s="38"/>
      <c r="M1018" s="38"/>
      <c r="N1018" s="38"/>
      <c r="O1018" s="38"/>
      <c r="P1018" s="38"/>
      <c r="Q1018" s="38"/>
      <c r="R1018" s="38"/>
      <c r="S1018" s="38"/>
    </row>
    <row r="1019" spans="2:19" x14ac:dyDescent="0.2">
      <c r="B1019" s="38"/>
      <c r="L1019" s="38"/>
      <c r="M1019" s="38"/>
      <c r="N1019" s="38"/>
      <c r="O1019" s="38"/>
      <c r="P1019" s="38"/>
      <c r="Q1019" s="38"/>
      <c r="R1019" s="38"/>
      <c r="S1019" s="38"/>
    </row>
    <row r="1020" spans="2:19" x14ac:dyDescent="0.2">
      <c r="B1020" s="38"/>
      <c r="L1020" s="38"/>
      <c r="M1020" s="38"/>
      <c r="N1020" s="38"/>
      <c r="O1020" s="38"/>
      <c r="P1020" s="38"/>
      <c r="Q1020" s="38"/>
      <c r="R1020" s="38"/>
      <c r="S1020" s="38"/>
    </row>
    <row r="1021" spans="2:19" x14ac:dyDescent="0.2">
      <c r="B1021" s="38"/>
      <c r="L1021" s="38"/>
      <c r="M1021" s="38"/>
      <c r="N1021" s="38"/>
      <c r="O1021" s="38"/>
      <c r="P1021" s="38"/>
      <c r="Q1021" s="38"/>
      <c r="R1021" s="38"/>
      <c r="S1021" s="38"/>
    </row>
    <row r="1022" spans="2:19" x14ac:dyDescent="0.2">
      <c r="B1022" s="38"/>
      <c r="L1022" s="38"/>
      <c r="M1022" s="38"/>
      <c r="N1022" s="38"/>
      <c r="O1022" s="38"/>
      <c r="P1022" s="38"/>
      <c r="Q1022" s="38"/>
      <c r="R1022" s="38"/>
      <c r="S1022" s="38"/>
    </row>
    <row r="1023" spans="2:19" x14ac:dyDescent="0.2">
      <c r="B1023" s="38"/>
      <c r="L1023" s="38"/>
      <c r="M1023" s="38"/>
      <c r="N1023" s="38"/>
      <c r="O1023" s="38"/>
      <c r="P1023" s="38"/>
      <c r="Q1023" s="38"/>
      <c r="R1023" s="38"/>
      <c r="S1023" s="38"/>
    </row>
    <row r="1024" spans="2:19" x14ac:dyDescent="0.2">
      <c r="B1024" s="38"/>
      <c r="L1024" s="38"/>
      <c r="M1024" s="38"/>
      <c r="N1024" s="38"/>
      <c r="O1024" s="38"/>
      <c r="P1024" s="38"/>
      <c r="Q1024" s="38"/>
      <c r="R1024" s="38"/>
      <c r="S1024" s="38"/>
    </row>
    <row r="1025" spans="2:19" x14ac:dyDescent="0.2">
      <c r="B1025" s="38"/>
      <c r="L1025" s="38"/>
      <c r="M1025" s="38"/>
      <c r="N1025" s="38"/>
      <c r="O1025" s="38"/>
      <c r="P1025" s="38"/>
      <c r="Q1025" s="38"/>
      <c r="R1025" s="38"/>
      <c r="S1025" s="38"/>
    </row>
    <row r="1026" spans="2:19" x14ac:dyDescent="0.2">
      <c r="B1026" s="38"/>
      <c r="L1026" s="38"/>
      <c r="M1026" s="38"/>
      <c r="N1026" s="38"/>
      <c r="O1026" s="38"/>
      <c r="P1026" s="38"/>
      <c r="Q1026" s="38"/>
      <c r="R1026" s="38"/>
      <c r="S1026" s="38"/>
    </row>
    <row r="1027" spans="2:19" x14ac:dyDescent="0.2">
      <c r="B1027" s="38"/>
      <c r="L1027" s="38"/>
      <c r="M1027" s="38"/>
      <c r="N1027" s="38"/>
      <c r="O1027" s="38"/>
      <c r="P1027" s="38"/>
      <c r="Q1027" s="38"/>
      <c r="R1027" s="38"/>
      <c r="S1027" s="38"/>
    </row>
    <row r="1028" spans="2:19" x14ac:dyDescent="0.2">
      <c r="B1028" s="38"/>
      <c r="L1028" s="38"/>
      <c r="M1028" s="38"/>
      <c r="N1028" s="38"/>
      <c r="O1028" s="38"/>
      <c r="P1028" s="38"/>
      <c r="Q1028" s="38"/>
      <c r="R1028" s="38"/>
      <c r="S1028" s="38"/>
    </row>
    <row r="1029" spans="2:19" x14ac:dyDescent="0.2">
      <c r="B1029" s="38"/>
      <c r="L1029" s="38"/>
      <c r="M1029" s="38"/>
      <c r="N1029" s="38"/>
      <c r="O1029" s="38"/>
      <c r="P1029" s="38"/>
      <c r="Q1029" s="38"/>
      <c r="R1029" s="38"/>
      <c r="S1029" s="38"/>
    </row>
    <row r="1030" spans="2:19" x14ac:dyDescent="0.2">
      <c r="B1030" s="38"/>
      <c r="L1030" s="38"/>
      <c r="M1030" s="38"/>
      <c r="N1030" s="38"/>
      <c r="O1030" s="38"/>
      <c r="P1030" s="38"/>
      <c r="Q1030" s="38"/>
      <c r="R1030" s="38"/>
      <c r="S1030" s="38"/>
    </row>
    <row r="1031" spans="2:19" x14ac:dyDescent="0.2">
      <c r="B1031" s="38"/>
      <c r="L1031" s="38"/>
      <c r="M1031" s="38"/>
      <c r="N1031" s="38"/>
      <c r="O1031" s="38"/>
      <c r="P1031" s="38"/>
      <c r="Q1031" s="38"/>
      <c r="R1031" s="38"/>
      <c r="S1031" s="38"/>
    </row>
    <row r="1032" spans="2:19" x14ac:dyDescent="0.2">
      <c r="B1032" s="38"/>
      <c r="L1032" s="38"/>
      <c r="M1032" s="38"/>
      <c r="N1032" s="38"/>
      <c r="O1032" s="38"/>
      <c r="P1032" s="38"/>
      <c r="Q1032" s="38"/>
      <c r="R1032" s="38"/>
      <c r="S1032" s="38"/>
    </row>
    <row r="1033" spans="2:19" x14ac:dyDescent="0.2">
      <c r="B1033" s="38"/>
      <c r="L1033" s="38"/>
      <c r="M1033" s="38"/>
      <c r="N1033" s="38"/>
      <c r="O1033" s="38"/>
      <c r="P1033" s="38"/>
      <c r="Q1033" s="38"/>
      <c r="R1033" s="38"/>
      <c r="S1033" s="38"/>
    </row>
    <row r="1034" spans="2:19" x14ac:dyDescent="0.2">
      <c r="B1034" s="38"/>
      <c r="L1034" s="38"/>
      <c r="M1034" s="38"/>
      <c r="N1034" s="38"/>
      <c r="O1034" s="38"/>
      <c r="P1034" s="38"/>
      <c r="Q1034" s="38"/>
      <c r="R1034" s="38"/>
      <c r="S1034" s="38"/>
    </row>
    <row r="1035" spans="2:19" x14ac:dyDescent="0.2">
      <c r="B1035" s="38"/>
      <c r="L1035" s="38"/>
      <c r="M1035" s="38"/>
      <c r="N1035" s="38"/>
      <c r="O1035" s="38"/>
      <c r="P1035" s="38"/>
      <c r="Q1035" s="38"/>
      <c r="R1035" s="38"/>
      <c r="S1035" s="38"/>
    </row>
    <row r="1036" spans="2:19" x14ac:dyDescent="0.2">
      <c r="B1036" s="38"/>
      <c r="L1036" s="38"/>
      <c r="M1036" s="38"/>
      <c r="N1036" s="38"/>
      <c r="O1036" s="38"/>
      <c r="P1036" s="38"/>
      <c r="Q1036" s="38"/>
      <c r="R1036" s="38"/>
      <c r="S1036" s="38"/>
    </row>
    <row r="1037" spans="2:19" x14ac:dyDescent="0.2">
      <c r="B1037" s="38"/>
      <c r="L1037" s="38"/>
      <c r="M1037" s="38"/>
      <c r="N1037" s="38"/>
      <c r="O1037" s="38"/>
      <c r="P1037" s="38"/>
      <c r="Q1037" s="38"/>
      <c r="R1037" s="38"/>
      <c r="S1037" s="38"/>
    </row>
    <row r="1038" spans="2:19" x14ac:dyDescent="0.2">
      <c r="B1038" s="38"/>
      <c r="L1038" s="38"/>
      <c r="M1038" s="38"/>
      <c r="N1038" s="38"/>
      <c r="O1038" s="38"/>
      <c r="P1038" s="38"/>
      <c r="Q1038" s="38"/>
      <c r="R1038" s="38"/>
      <c r="S1038" s="38"/>
    </row>
    <row r="1039" spans="2:19" x14ac:dyDescent="0.2">
      <c r="B1039" s="38"/>
      <c r="L1039" s="38"/>
      <c r="M1039" s="38"/>
      <c r="N1039" s="38"/>
      <c r="O1039" s="38"/>
      <c r="P1039" s="38"/>
      <c r="Q1039" s="38"/>
      <c r="R1039" s="38"/>
      <c r="S1039" s="38"/>
    </row>
    <row r="1040" spans="2:19" x14ac:dyDescent="0.2">
      <c r="B1040" s="38"/>
      <c r="L1040" s="38"/>
      <c r="M1040" s="38"/>
      <c r="N1040" s="38"/>
      <c r="O1040" s="38"/>
      <c r="P1040" s="38"/>
      <c r="Q1040" s="38"/>
      <c r="R1040" s="38"/>
      <c r="S1040" s="38"/>
    </row>
    <row r="1041" spans="2:19" x14ac:dyDescent="0.2">
      <c r="B1041" s="38"/>
      <c r="L1041" s="38"/>
      <c r="M1041" s="38"/>
      <c r="N1041" s="38"/>
      <c r="O1041" s="38"/>
      <c r="P1041" s="38"/>
      <c r="Q1041" s="38"/>
      <c r="R1041" s="38"/>
      <c r="S1041" s="38"/>
    </row>
    <row r="1042" spans="2:19" x14ac:dyDescent="0.2">
      <c r="B1042" s="38"/>
      <c r="L1042" s="38"/>
      <c r="M1042" s="38"/>
      <c r="N1042" s="38"/>
      <c r="O1042" s="38"/>
      <c r="P1042" s="38"/>
      <c r="Q1042" s="38"/>
      <c r="R1042" s="38"/>
      <c r="S1042" s="38"/>
    </row>
    <row r="1043" spans="2:19" x14ac:dyDescent="0.2">
      <c r="B1043" s="38"/>
      <c r="L1043" s="38"/>
      <c r="M1043" s="38"/>
      <c r="N1043" s="38"/>
      <c r="O1043" s="38"/>
      <c r="P1043" s="38"/>
      <c r="Q1043" s="38"/>
      <c r="R1043" s="38"/>
      <c r="S1043" s="38"/>
    </row>
    <row r="1044" spans="2:19" x14ac:dyDescent="0.2">
      <c r="B1044" s="38"/>
      <c r="L1044" s="38"/>
      <c r="M1044" s="38"/>
      <c r="N1044" s="38"/>
      <c r="O1044" s="38"/>
      <c r="P1044" s="38"/>
      <c r="Q1044" s="38"/>
      <c r="R1044" s="38"/>
      <c r="S1044" s="38"/>
    </row>
    <row r="1045" spans="2:19" x14ac:dyDescent="0.2">
      <c r="B1045" s="38"/>
      <c r="L1045" s="38"/>
      <c r="M1045" s="38"/>
      <c r="N1045" s="38"/>
      <c r="O1045" s="38"/>
      <c r="P1045" s="38"/>
      <c r="Q1045" s="38"/>
      <c r="R1045" s="38"/>
      <c r="S1045" s="38"/>
    </row>
    <row r="1046" spans="2:19" x14ac:dyDescent="0.2">
      <c r="B1046" s="38"/>
      <c r="L1046" s="38"/>
      <c r="M1046" s="38"/>
      <c r="N1046" s="38"/>
      <c r="O1046" s="38"/>
      <c r="P1046" s="38"/>
      <c r="Q1046" s="38"/>
      <c r="R1046" s="38"/>
      <c r="S1046" s="38"/>
    </row>
    <row r="1047" spans="2:19" x14ac:dyDescent="0.2">
      <c r="B1047" s="38"/>
      <c r="L1047" s="38"/>
      <c r="M1047" s="38"/>
      <c r="N1047" s="38"/>
      <c r="O1047" s="38"/>
      <c r="P1047" s="38"/>
      <c r="Q1047" s="38"/>
      <c r="R1047" s="38"/>
      <c r="S1047" s="38"/>
    </row>
    <row r="1048" spans="2:19" x14ac:dyDescent="0.2">
      <c r="B1048" s="38"/>
      <c r="L1048" s="38"/>
      <c r="M1048" s="38"/>
      <c r="N1048" s="38"/>
      <c r="O1048" s="38"/>
      <c r="P1048" s="38"/>
      <c r="Q1048" s="38"/>
      <c r="R1048" s="38"/>
      <c r="S1048" s="38"/>
    </row>
    <row r="1049" spans="2:19" x14ac:dyDescent="0.2">
      <c r="B1049" s="38"/>
      <c r="L1049" s="38"/>
      <c r="M1049" s="38"/>
      <c r="N1049" s="38"/>
      <c r="O1049" s="38"/>
      <c r="P1049" s="38"/>
      <c r="Q1049" s="38"/>
      <c r="R1049" s="38"/>
      <c r="S1049" s="38"/>
    </row>
    <row r="1050" spans="2:19" x14ac:dyDescent="0.2">
      <c r="B1050" s="38"/>
      <c r="L1050" s="38"/>
      <c r="M1050" s="38"/>
      <c r="N1050" s="38"/>
      <c r="O1050" s="38"/>
      <c r="P1050" s="38"/>
      <c r="Q1050" s="38"/>
      <c r="R1050" s="38"/>
      <c r="S1050" s="38"/>
    </row>
    <row r="1051" spans="2:19" x14ac:dyDescent="0.2">
      <c r="B1051" s="38"/>
      <c r="L1051" s="38"/>
      <c r="M1051" s="38"/>
      <c r="N1051" s="38"/>
      <c r="O1051" s="38"/>
      <c r="P1051" s="38"/>
      <c r="Q1051" s="38"/>
      <c r="R1051" s="38"/>
      <c r="S1051" s="38"/>
    </row>
    <row r="1052" spans="2:19" x14ac:dyDescent="0.2">
      <c r="B1052" s="38"/>
      <c r="L1052" s="38"/>
      <c r="M1052" s="38"/>
      <c r="N1052" s="38"/>
      <c r="O1052" s="38"/>
      <c r="P1052" s="38"/>
      <c r="Q1052" s="38"/>
      <c r="R1052" s="38"/>
      <c r="S1052" s="38"/>
    </row>
    <row r="1053" spans="2:19" x14ac:dyDescent="0.2">
      <c r="B1053" s="38"/>
      <c r="L1053" s="38"/>
      <c r="M1053" s="38"/>
      <c r="N1053" s="38"/>
      <c r="O1053" s="38"/>
      <c r="P1053" s="38"/>
      <c r="Q1053" s="38"/>
      <c r="R1053" s="38"/>
      <c r="S1053" s="38"/>
    </row>
    <row r="1054" spans="2:19" x14ac:dyDescent="0.2">
      <c r="B1054" s="38"/>
      <c r="L1054" s="38"/>
      <c r="M1054" s="38"/>
      <c r="N1054" s="38"/>
      <c r="O1054" s="38"/>
      <c r="P1054" s="38"/>
      <c r="Q1054" s="38"/>
      <c r="R1054" s="38"/>
      <c r="S1054" s="38"/>
    </row>
    <row r="1055" spans="2:19" x14ac:dyDescent="0.2">
      <c r="B1055" s="38"/>
      <c r="L1055" s="38"/>
      <c r="M1055" s="38"/>
      <c r="N1055" s="38"/>
      <c r="O1055" s="38"/>
      <c r="P1055" s="38"/>
      <c r="Q1055" s="38"/>
      <c r="R1055" s="38"/>
      <c r="S1055" s="38"/>
    </row>
    <row r="1056" spans="2:19" x14ac:dyDescent="0.2">
      <c r="B1056" s="38"/>
      <c r="L1056" s="38"/>
      <c r="M1056" s="38"/>
      <c r="N1056" s="38"/>
      <c r="O1056" s="38"/>
      <c r="P1056" s="38"/>
      <c r="Q1056" s="38"/>
      <c r="R1056" s="38"/>
      <c r="S1056" s="38"/>
    </row>
    <row r="1057" spans="2:19" x14ac:dyDescent="0.2">
      <c r="B1057" s="38"/>
      <c r="L1057" s="38"/>
      <c r="M1057" s="38"/>
      <c r="N1057" s="38"/>
      <c r="O1057" s="38"/>
      <c r="P1057" s="38"/>
      <c r="Q1057" s="38"/>
      <c r="R1057" s="38"/>
      <c r="S1057" s="38"/>
    </row>
    <row r="1058" spans="2:19" x14ac:dyDescent="0.2">
      <c r="B1058" s="38"/>
      <c r="L1058" s="38"/>
      <c r="M1058" s="38"/>
      <c r="N1058" s="38"/>
      <c r="O1058" s="38"/>
      <c r="P1058" s="38"/>
      <c r="Q1058" s="38"/>
      <c r="R1058" s="38"/>
      <c r="S1058" s="38"/>
    </row>
    <row r="1059" spans="2:19" x14ac:dyDescent="0.2">
      <c r="B1059" s="38"/>
      <c r="L1059" s="38"/>
      <c r="M1059" s="38"/>
      <c r="N1059" s="38"/>
      <c r="O1059" s="38"/>
      <c r="P1059" s="38"/>
      <c r="Q1059" s="38"/>
      <c r="R1059" s="38"/>
      <c r="S1059" s="38"/>
    </row>
    <row r="1060" spans="2:19" x14ac:dyDescent="0.2">
      <c r="B1060" s="38"/>
      <c r="L1060" s="38"/>
      <c r="M1060" s="38"/>
      <c r="N1060" s="38"/>
      <c r="O1060" s="38"/>
      <c r="P1060" s="38"/>
      <c r="Q1060" s="38"/>
      <c r="R1060" s="38"/>
      <c r="S1060" s="38"/>
    </row>
    <row r="1061" spans="2:19" x14ac:dyDescent="0.2">
      <c r="B1061" s="38"/>
      <c r="L1061" s="38"/>
      <c r="M1061" s="38"/>
      <c r="N1061" s="38"/>
      <c r="O1061" s="38"/>
      <c r="P1061" s="38"/>
      <c r="Q1061" s="38"/>
      <c r="R1061" s="38"/>
      <c r="S1061" s="38"/>
    </row>
    <row r="1062" spans="2:19" x14ac:dyDescent="0.2">
      <c r="B1062" s="38"/>
      <c r="L1062" s="38"/>
      <c r="M1062" s="38"/>
      <c r="N1062" s="38"/>
      <c r="O1062" s="38"/>
      <c r="P1062" s="38"/>
      <c r="Q1062" s="38"/>
      <c r="R1062" s="38"/>
      <c r="S1062" s="38"/>
    </row>
    <row r="1063" spans="2:19" x14ac:dyDescent="0.2">
      <c r="B1063" s="38"/>
      <c r="L1063" s="38"/>
      <c r="M1063" s="38"/>
      <c r="N1063" s="38"/>
      <c r="O1063" s="38"/>
      <c r="P1063" s="38"/>
      <c r="Q1063" s="38"/>
      <c r="R1063" s="38"/>
      <c r="S1063" s="38"/>
    </row>
    <row r="1064" spans="2:19" x14ac:dyDescent="0.2">
      <c r="B1064" s="38"/>
      <c r="L1064" s="38"/>
      <c r="M1064" s="38"/>
      <c r="N1064" s="38"/>
      <c r="O1064" s="38"/>
      <c r="P1064" s="38"/>
      <c r="Q1064" s="38"/>
      <c r="R1064" s="38"/>
      <c r="S1064" s="38"/>
    </row>
    <row r="1065" spans="2:19" x14ac:dyDescent="0.2">
      <c r="B1065" s="38"/>
      <c r="L1065" s="38"/>
      <c r="M1065" s="38"/>
      <c r="N1065" s="38"/>
      <c r="O1065" s="38"/>
      <c r="P1065" s="38"/>
      <c r="Q1065" s="38"/>
      <c r="R1065" s="38"/>
      <c r="S1065" s="38"/>
    </row>
    <row r="1066" spans="2:19" x14ac:dyDescent="0.2">
      <c r="B1066" s="38"/>
      <c r="L1066" s="38"/>
      <c r="M1066" s="38"/>
      <c r="N1066" s="38"/>
      <c r="O1066" s="38"/>
      <c r="P1066" s="38"/>
      <c r="Q1066" s="38"/>
      <c r="R1066" s="38"/>
      <c r="S1066" s="38"/>
    </row>
    <row r="1067" spans="2:19" x14ac:dyDescent="0.2">
      <c r="B1067" s="38"/>
      <c r="L1067" s="38"/>
      <c r="M1067" s="38"/>
      <c r="N1067" s="38"/>
      <c r="O1067" s="38"/>
      <c r="P1067" s="38"/>
      <c r="Q1067" s="38"/>
      <c r="R1067" s="38"/>
      <c r="S1067" s="38"/>
    </row>
    <row r="1068" spans="2:19" x14ac:dyDescent="0.2">
      <c r="B1068" s="38"/>
      <c r="L1068" s="38"/>
      <c r="M1068" s="38"/>
      <c r="N1068" s="38"/>
      <c r="O1068" s="38"/>
      <c r="P1068" s="38"/>
      <c r="Q1068" s="38"/>
      <c r="R1068" s="38"/>
      <c r="S1068" s="38"/>
    </row>
    <row r="1069" spans="2:19" x14ac:dyDescent="0.2">
      <c r="B1069" s="38"/>
      <c r="L1069" s="38"/>
      <c r="M1069" s="38"/>
      <c r="N1069" s="38"/>
      <c r="O1069" s="38"/>
      <c r="P1069" s="38"/>
      <c r="Q1069" s="38"/>
      <c r="R1069" s="38"/>
      <c r="S1069" s="38"/>
    </row>
    <row r="1070" spans="2:19" x14ac:dyDescent="0.2">
      <c r="B1070" s="38"/>
      <c r="L1070" s="38"/>
      <c r="M1070" s="38"/>
      <c r="N1070" s="38"/>
      <c r="O1070" s="38"/>
      <c r="P1070" s="38"/>
      <c r="Q1070" s="38"/>
      <c r="R1070" s="38"/>
      <c r="S1070" s="38"/>
    </row>
    <row r="1071" spans="2:19" x14ac:dyDescent="0.2">
      <c r="B1071" s="38"/>
      <c r="L1071" s="38"/>
      <c r="M1071" s="38"/>
      <c r="N1071" s="38"/>
      <c r="O1071" s="38"/>
      <c r="P1071" s="38"/>
      <c r="Q1071" s="38"/>
      <c r="R1071" s="38"/>
      <c r="S1071" s="38"/>
    </row>
    <row r="1072" spans="2:19" x14ac:dyDescent="0.2">
      <c r="B1072" s="38"/>
      <c r="L1072" s="38"/>
      <c r="M1072" s="38"/>
      <c r="N1072" s="38"/>
      <c r="O1072" s="38"/>
      <c r="P1072" s="38"/>
      <c r="Q1072" s="38"/>
      <c r="R1072" s="38"/>
      <c r="S1072" s="38"/>
    </row>
    <row r="1073" spans="2:19" x14ac:dyDescent="0.2">
      <c r="B1073" s="38"/>
      <c r="L1073" s="38"/>
      <c r="M1073" s="38"/>
      <c r="N1073" s="38"/>
      <c r="O1073" s="38"/>
      <c r="P1073" s="38"/>
      <c r="Q1073" s="38"/>
      <c r="R1073" s="38"/>
      <c r="S1073" s="38"/>
    </row>
    <row r="1074" spans="2:19" x14ac:dyDescent="0.2">
      <c r="B1074" s="38"/>
      <c r="L1074" s="38"/>
      <c r="M1074" s="38"/>
      <c r="N1074" s="38"/>
      <c r="O1074" s="38"/>
      <c r="P1074" s="38"/>
      <c r="Q1074" s="38"/>
      <c r="R1074" s="38"/>
      <c r="S1074" s="38"/>
    </row>
    <row r="1075" spans="2:19" x14ac:dyDescent="0.2">
      <c r="B1075" s="38"/>
      <c r="L1075" s="38"/>
      <c r="M1075" s="38"/>
      <c r="N1075" s="38"/>
      <c r="O1075" s="38"/>
      <c r="P1075" s="38"/>
      <c r="Q1075" s="38"/>
      <c r="R1075" s="38"/>
      <c r="S1075" s="38"/>
    </row>
    <row r="1076" spans="2:19" x14ac:dyDescent="0.2">
      <c r="B1076" s="38"/>
      <c r="L1076" s="38"/>
      <c r="M1076" s="38"/>
      <c r="N1076" s="38"/>
      <c r="O1076" s="38"/>
      <c r="P1076" s="38"/>
      <c r="Q1076" s="38"/>
      <c r="R1076" s="38"/>
      <c r="S1076" s="38"/>
    </row>
    <row r="1077" spans="2:19" x14ac:dyDescent="0.2">
      <c r="B1077" s="38"/>
      <c r="L1077" s="38"/>
      <c r="M1077" s="38"/>
      <c r="N1077" s="38"/>
      <c r="O1077" s="38"/>
      <c r="P1077" s="38"/>
      <c r="Q1077" s="38"/>
      <c r="R1077" s="38"/>
      <c r="S1077" s="38"/>
    </row>
    <row r="1078" spans="2:19" x14ac:dyDescent="0.2">
      <c r="B1078" s="38"/>
      <c r="L1078" s="38"/>
      <c r="M1078" s="38"/>
      <c r="N1078" s="38"/>
      <c r="O1078" s="38"/>
      <c r="P1078" s="38"/>
      <c r="Q1078" s="38"/>
      <c r="R1078" s="38"/>
      <c r="S1078" s="38"/>
    </row>
    <row r="1079" spans="2:19" x14ac:dyDescent="0.2">
      <c r="B1079" s="38"/>
      <c r="L1079" s="38"/>
      <c r="M1079" s="38"/>
      <c r="N1079" s="38"/>
      <c r="O1079" s="38"/>
      <c r="P1079" s="38"/>
      <c r="Q1079" s="38"/>
      <c r="R1079" s="38"/>
      <c r="S1079" s="38"/>
    </row>
    <row r="1080" spans="2:19" x14ac:dyDescent="0.2">
      <c r="B1080" s="38"/>
      <c r="L1080" s="38"/>
      <c r="M1080" s="38"/>
      <c r="N1080" s="38"/>
      <c r="O1080" s="38"/>
      <c r="P1080" s="38"/>
      <c r="Q1080" s="38"/>
      <c r="R1080" s="38"/>
      <c r="S1080" s="38"/>
    </row>
    <row r="1081" spans="2:19" x14ac:dyDescent="0.2">
      <c r="B1081" s="38"/>
      <c r="L1081" s="38"/>
      <c r="M1081" s="38"/>
      <c r="N1081" s="38"/>
      <c r="O1081" s="38"/>
      <c r="P1081" s="38"/>
      <c r="Q1081" s="38"/>
      <c r="R1081" s="38"/>
      <c r="S1081" s="38"/>
    </row>
    <row r="1082" spans="2:19" x14ac:dyDescent="0.2">
      <c r="B1082" s="38"/>
      <c r="L1082" s="38"/>
      <c r="M1082" s="38"/>
      <c r="N1082" s="38"/>
      <c r="O1082" s="38"/>
      <c r="P1082" s="38"/>
      <c r="Q1082" s="38"/>
      <c r="R1082" s="38"/>
      <c r="S1082" s="38"/>
    </row>
    <row r="1083" spans="2:19" x14ac:dyDescent="0.2">
      <c r="B1083" s="38"/>
      <c r="L1083" s="38"/>
      <c r="M1083" s="38"/>
      <c r="N1083" s="38"/>
      <c r="O1083" s="38"/>
      <c r="P1083" s="38"/>
      <c r="Q1083" s="38"/>
      <c r="R1083" s="38"/>
      <c r="S1083" s="38"/>
    </row>
    <row r="1084" spans="2:19" x14ac:dyDescent="0.2">
      <c r="B1084" s="38"/>
      <c r="L1084" s="38"/>
      <c r="M1084" s="38"/>
      <c r="N1084" s="38"/>
      <c r="O1084" s="38"/>
      <c r="P1084" s="38"/>
      <c r="Q1084" s="38"/>
      <c r="R1084" s="38"/>
      <c r="S1084" s="38"/>
    </row>
    <row r="1085" spans="2:19" x14ac:dyDescent="0.2">
      <c r="B1085" s="38"/>
      <c r="L1085" s="38"/>
      <c r="M1085" s="38"/>
      <c r="N1085" s="38"/>
      <c r="O1085" s="38"/>
      <c r="P1085" s="38"/>
      <c r="Q1085" s="38"/>
      <c r="R1085" s="38"/>
      <c r="S1085" s="38"/>
    </row>
    <row r="1086" spans="2:19" x14ac:dyDescent="0.2">
      <c r="B1086" s="38"/>
      <c r="L1086" s="38"/>
      <c r="M1086" s="38"/>
      <c r="N1086" s="38"/>
      <c r="O1086" s="38"/>
      <c r="P1086" s="38"/>
      <c r="Q1086" s="38"/>
      <c r="R1086" s="38"/>
      <c r="S1086" s="38"/>
    </row>
    <row r="1087" spans="2:19" x14ac:dyDescent="0.2">
      <c r="B1087" s="38"/>
      <c r="L1087" s="38"/>
      <c r="M1087" s="38"/>
      <c r="N1087" s="38"/>
      <c r="O1087" s="38"/>
      <c r="P1087" s="38"/>
      <c r="Q1087" s="38"/>
      <c r="R1087" s="38"/>
      <c r="S1087" s="38"/>
    </row>
    <row r="1088" spans="2:19" x14ac:dyDescent="0.2">
      <c r="B1088" s="38"/>
      <c r="L1088" s="38"/>
      <c r="M1088" s="38"/>
      <c r="N1088" s="38"/>
      <c r="O1088" s="38"/>
      <c r="P1088" s="38"/>
      <c r="Q1088" s="38"/>
      <c r="R1088" s="38"/>
      <c r="S1088" s="38"/>
    </row>
    <row r="1089" spans="2:19" x14ac:dyDescent="0.2">
      <c r="B1089" s="38"/>
      <c r="L1089" s="38"/>
      <c r="M1089" s="38"/>
      <c r="N1089" s="38"/>
      <c r="O1089" s="38"/>
      <c r="P1089" s="38"/>
      <c r="Q1089" s="38"/>
      <c r="R1089" s="38"/>
      <c r="S1089" s="38"/>
    </row>
    <row r="1090" spans="2:19" x14ac:dyDescent="0.2">
      <c r="B1090" s="38"/>
      <c r="L1090" s="38"/>
      <c r="M1090" s="38"/>
      <c r="N1090" s="38"/>
      <c r="O1090" s="38"/>
      <c r="P1090" s="38"/>
      <c r="Q1090" s="38"/>
      <c r="R1090" s="38"/>
      <c r="S1090" s="38"/>
    </row>
    <row r="1091" spans="2:19" x14ac:dyDescent="0.2">
      <c r="B1091" s="38"/>
      <c r="L1091" s="38"/>
      <c r="M1091" s="38"/>
      <c r="N1091" s="38"/>
      <c r="O1091" s="38"/>
      <c r="P1091" s="38"/>
      <c r="Q1091" s="38"/>
      <c r="R1091" s="38"/>
      <c r="S1091" s="38"/>
    </row>
    <row r="1092" spans="2:19" x14ac:dyDescent="0.2">
      <c r="B1092" s="38"/>
      <c r="L1092" s="38"/>
      <c r="M1092" s="38"/>
      <c r="N1092" s="38"/>
      <c r="O1092" s="38"/>
      <c r="P1092" s="38"/>
      <c r="Q1092" s="38"/>
      <c r="R1092" s="38"/>
      <c r="S1092" s="38"/>
    </row>
    <row r="1093" spans="2:19" x14ac:dyDescent="0.2">
      <c r="B1093" s="38"/>
      <c r="L1093" s="38"/>
      <c r="M1093" s="38"/>
      <c r="N1093" s="38"/>
      <c r="O1093" s="38"/>
      <c r="P1093" s="38"/>
      <c r="Q1093" s="38"/>
      <c r="R1093" s="38"/>
      <c r="S1093" s="38"/>
    </row>
    <row r="1094" spans="2:19" x14ac:dyDescent="0.2">
      <c r="B1094" s="38"/>
      <c r="L1094" s="38"/>
      <c r="M1094" s="38"/>
      <c r="N1094" s="38"/>
      <c r="O1094" s="38"/>
      <c r="P1094" s="38"/>
      <c r="Q1094" s="38"/>
      <c r="R1094" s="38"/>
      <c r="S1094" s="38"/>
    </row>
    <row r="1095" spans="2:19" x14ac:dyDescent="0.2">
      <c r="B1095" s="38"/>
      <c r="L1095" s="38"/>
      <c r="M1095" s="38"/>
      <c r="N1095" s="38"/>
      <c r="O1095" s="38"/>
      <c r="P1095" s="38"/>
      <c r="Q1095" s="38"/>
      <c r="R1095" s="38"/>
      <c r="S1095" s="38"/>
    </row>
    <row r="1096" spans="2:19" x14ac:dyDescent="0.2">
      <c r="B1096" s="38"/>
      <c r="L1096" s="38"/>
      <c r="M1096" s="38"/>
      <c r="N1096" s="38"/>
      <c r="O1096" s="38"/>
      <c r="P1096" s="38"/>
      <c r="Q1096" s="38"/>
      <c r="R1096" s="38"/>
      <c r="S1096" s="38"/>
    </row>
    <row r="1097" spans="2:19" x14ac:dyDescent="0.2">
      <c r="B1097" s="38"/>
      <c r="L1097" s="38"/>
      <c r="M1097" s="38"/>
      <c r="N1097" s="38"/>
      <c r="O1097" s="38"/>
      <c r="P1097" s="38"/>
      <c r="Q1097" s="38"/>
      <c r="R1097" s="38"/>
      <c r="S1097" s="38"/>
    </row>
    <row r="1098" spans="2:19" x14ac:dyDescent="0.2">
      <c r="B1098" s="38"/>
      <c r="L1098" s="38"/>
      <c r="M1098" s="38"/>
      <c r="N1098" s="38"/>
      <c r="O1098" s="38"/>
      <c r="P1098" s="38"/>
      <c r="Q1098" s="38"/>
      <c r="R1098" s="38"/>
      <c r="S1098" s="38"/>
    </row>
    <row r="1099" spans="2:19" x14ac:dyDescent="0.2">
      <c r="B1099" s="38"/>
      <c r="L1099" s="38"/>
      <c r="M1099" s="38"/>
      <c r="N1099" s="38"/>
      <c r="O1099" s="38"/>
      <c r="P1099" s="38"/>
      <c r="Q1099" s="38"/>
      <c r="R1099" s="38"/>
      <c r="S1099" s="38"/>
    </row>
    <row r="1100" spans="2:19" x14ac:dyDescent="0.2">
      <c r="B1100" s="38"/>
      <c r="L1100" s="38"/>
      <c r="M1100" s="38"/>
      <c r="N1100" s="38"/>
      <c r="O1100" s="38"/>
      <c r="P1100" s="38"/>
      <c r="Q1100" s="38"/>
      <c r="R1100" s="38"/>
      <c r="S1100" s="38"/>
    </row>
    <row r="1101" spans="2:19" x14ac:dyDescent="0.2">
      <c r="B1101" s="38"/>
      <c r="L1101" s="38"/>
      <c r="M1101" s="38"/>
      <c r="N1101" s="38"/>
      <c r="O1101" s="38"/>
      <c r="P1101" s="38"/>
      <c r="Q1101" s="38"/>
      <c r="R1101" s="38"/>
      <c r="S1101" s="38"/>
    </row>
    <row r="1102" spans="2:19" x14ac:dyDescent="0.2">
      <c r="B1102" s="38"/>
      <c r="L1102" s="38"/>
      <c r="M1102" s="38"/>
      <c r="N1102" s="38"/>
      <c r="O1102" s="38"/>
      <c r="P1102" s="38"/>
      <c r="Q1102" s="38"/>
      <c r="R1102" s="38"/>
      <c r="S1102" s="38"/>
    </row>
    <row r="1103" spans="2:19" x14ac:dyDescent="0.2">
      <c r="B1103" s="38"/>
      <c r="L1103" s="38"/>
      <c r="M1103" s="38"/>
      <c r="N1103" s="38"/>
      <c r="O1103" s="38"/>
      <c r="P1103" s="38"/>
      <c r="Q1103" s="38"/>
      <c r="R1103" s="38"/>
      <c r="S1103" s="38"/>
    </row>
    <row r="1104" spans="2:19" x14ac:dyDescent="0.2">
      <c r="B1104" s="38"/>
      <c r="L1104" s="38"/>
      <c r="M1104" s="38"/>
      <c r="N1104" s="38"/>
      <c r="O1104" s="38"/>
      <c r="P1104" s="38"/>
      <c r="Q1104" s="38"/>
      <c r="R1104" s="38"/>
      <c r="S1104" s="38"/>
    </row>
    <row r="1105" spans="2:19" x14ac:dyDescent="0.2">
      <c r="B1105" s="38"/>
      <c r="L1105" s="38"/>
      <c r="M1105" s="38"/>
      <c r="N1105" s="38"/>
      <c r="O1105" s="38"/>
      <c r="P1105" s="38"/>
      <c r="Q1105" s="38"/>
      <c r="R1105" s="38"/>
      <c r="S1105" s="38"/>
    </row>
    <row r="1106" spans="2:19" x14ac:dyDescent="0.2">
      <c r="B1106" s="38"/>
      <c r="L1106" s="38"/>
      <c r="M1106" s="38"/>
      <c r="N1106" s="38"/>
      <c r="O1106" s="38"/>
      <c r="P1106" s="38"/>
      <c r="Q1106" s="38"/>
      <c r="R1106" s="38"/>
      <c r="S1106" s="38"/>
    </row>
    <row r="1107" spans="2:19" x14ac:dyDescent="0.2">
      <c r="B1107" s="38"/>
      <c r="L1107" s="38"/>
      <c r="M1107" s="38"/>
      <c r="N1107" s="38"/>
      <c r="O1107" s="38"/>
      <c r="P1107" s="38"/>
      <c r="Q1107" s="38"/>
      <c r="R1107" s="38"/>
      <c r="S1107" s="38"/>
    </row>
    <row r="1108" spans="2:19" x14ac:dyDescent="0.2">
      <c r="B1108" s="38"/>
      <c r="L1108" s="38"/>
      <c r="M1108" s="38"/>
      <c r="N1108" s="38"/>
      <c r="O1108" s="38"/>
      <c r="P1108" s="38"/>
      <c r="Q1108" s="38"/>
      <c r="R1108" s="38"/>
      <c r="S1108" s="38"/>
    </row>
    <row r="1109" spans="2:19" x14ac:dyDescent="0.2">
      <c r="B1109" s="38"/>
      <c r="L1109" s="38"/>
      <c r="M1109" s="38"/>
      <c r="N1109" s="38"/>
      <c r="O1109" s="38"/>
      <c r="P1109" s="38"/>
      <c r="Q1109" s="38"/>
      <c r="R1109" s="38"/>
      <c r="S1109" s="38"/>
    </row>
    <row r="1110" spans="2:19" x14ac:dyDescent="0.2">
      <c r="B1110" s="38"/>
      <c r="L1110" s="38"/>
      <c r="M1110" s="38"/>
      <c r="N1110" s="38"/>
      <c r="O1110" s="38"/>
      <c r="P1110" s="38"/>
      <c r="Q1110" s="38"/>
      <c r="R1110" s="38"/>
      <c r="S1110" s="38"/>
    </row>
    <row r="1111" spans="2:19" x14ac:dyDescent="0.2">
      <c r="B1111" s="38"/>
      <c r="L1111" s="38"/>
      <c r="M1111" s="38"/>
      <c r="N1111" s="38"/>
      <c r="O1111" s="38"/>
      <c r="P1111" s="38"/>
      <c r="Q1111" s="38"/>
      <c r="R1111" s="38"/>
      <c r="S1111" s="38"/>
    </row>
    <row r="1112" spans="2:19" x14ac:dyDescent="0.2">
      <c r="B1112" s="38"/>
      <c r="L1112" s="38"/>
      <c r="M1112" s="38"/>
      <c r="N1112" s="38"/>
      <c r="O1112" s="38"/>
      <c r="P1112" s="38"/>
      <c r="Q1112" s="38"/>
      <c r="R1112" s="38"/>
      <c r="S1112" s="38"/>
    </row>
    <row r="1113" spans="2:19" x14ac:dyDescent="0.2">
      <c r="B1113" s="38"/>
      <c r="L1113" s="38"/>
      <c r="M1113" s="38"/>
      <c r="N1113" s="38"/>
      <c r="O1113" s="38"/>
      <c r="P1113" s="38"/>
      <c r="Q1113" s="38"/>
      <c r="R1113" s="38"/>
      <c r="S1113" s="38"/>
    </row>
    <row r="1114" spans="2:19" x14ac:dyDescent="0.2">
      <c r="B1114" s="38"/>
      <c r="L1114" s="38"/>
      <c r="M1114" s="38"/>
      <c r="N1114" s="38"/>
      <c r="O1114" s="38"/>
      <c r="P1114" s="38"/>
      <c r="Q1114" s="38"/>
      <c r="R1114" s="38"/>
      <c r="S1114" s="38"/>
    </row>
    <row r="1115" spans="2:19" x14ac:dyDescent="0.2">
      <c r="B1115" s="38"/>
      <c r="L1115" s="38"/>
      <c r="M1115" s="38"/>
      <c r="N1115" s="38"/>
      <c r="O1115" s="38"/>
      <c r="P1115" s="38"/>
      <c r="Q1115" s="38"/>
      <c r="R1115" s="38"/>
      <c r="S1115" s="38"/>
    </row>
    <row r="1116" spans="2:19" x14ac:dyDescent="0.2">
      <c r="B1116" s="38"/>
      <c r="L1116" s="38"/>
      <c r="M1116" s="38"/>
      <c r="N1116" s="38"/>
      <c r="O1116" s="38"/>
      <c r="P1116" s="38"/>
      <c r="Q1116" s="38"/>
      <c r="R1116" s="38"/>
      <c r="S1116" s="38"/>
    </row>
    <row r="1117" spans="2:19" x14ac:dyDescent="0.2">
      <c r="B1117" s="38"/>
      <c r="L1117" s="38"/>
      <c r="M1117" s="38"/>
      <c r="N1117" s="38"/>
      <c r="O1117" s="38"/>
      <c r="P1117" s="38"/>
      <c r="Q1117" s="38"/>
      <c r="R1117" s="38"/>
      <c r="S1117" s="38"/>
    </row>
    <row r="1118" spans="2:19" x14ac:dyDescent="0.2">
      <c r="B1118" s="38"/>
      <c r="L1118" s="38"/>
      <c r="M1118" s="38"/>
      <c r="N1118" s="38"/>
      <c r="O1118" s="38"/>
      <c r="P1118" s="38"/>
      <c r="Q1118" s="38"/>
      <c r="R1118" s="38"/>
      <c r="S1118" s="38"/>
    </row>
    <row r="1119" spans="2:19" x14ac:dyDescent="0.2">
      <c r="B1119" s="38"/>
      <c r="L1119" s="38"/>
      <c r="M1119" s="38"/>
      <c r="N1119" s="38"/>
      <c r="O1119" s="38"/>
      <c r="P1119" s="38"/>
      <c r="Q1119" s="38"/>
      <c r="R1119" s="38"/>
      <c r="S1119" s="38"/>
    </row>
    <row r="1120" spans="2:19" x14ac:dyDescent="0.2">
      <c r="B1120" s="38"/>
      <c r="L1120" s="38"/>
      <c r="M1120" s="38"/>
      <c r="N1120" s="38"/>
      <c r="O1120" s="38"/>
      <c r="P1120" s="38"/>
      <c r="Q1120" s="38"/>
      <c r="R1120" s="38"/>
      <c r="S1120" s="38"/>
    </row>
    <row r="1121" spans="2:19" x14ac:dyDescent="0.2">
      <c r="B1121" s="38"/>
      <c r="L1121" s="38"/>
      <c r="M1121" s="38"/>
      <c r="N1121" s="38"/>
      <c r="O1121" s="38"/>
      <c r="P1121" s="38"/>
      <c r="Q1121" s="38"/>
      <c r="R1121" s="38"/>
      <c r="S1121" s="38"/>
    </row>
    <row r="1122" spans="2:19" x14ac:dyDescent="0.2">
      <c r="B1122" s="38"/>
      <c r="L1122" s="38"/>
      <c r="M1122" s="38"/>
      <c r="N1122" s="38"/>
      <c r="O1122" s="38"/>
      <c r="P1122" s="38"/>
      <c r="Q1122" s="38"/>
      <c r="R1122" s="38"/>
      <c r="S1122" s="38"/>
    </row>
    <row r="1123" spans="2:19" x14ac:dyDescent="0.2">
      <c r="B1123" s="38"/>
      <c r="L1123" s="38"/>
      <c r="M1123" s="38"/>
      <c r="N1123" s="38"/>
      <c r="O1123" s="38"/>
      <c r="P1123" s="38"/>
      <c r="Q1123" s="38"/>
      <c r="R1123" s="38"/>
      <c r="S1123" s="38"/>
    </row>
    <row r="1124" spans="2:19" x14ac:dyDescent="0.2">
      <c r="B1124" s="38"/>
      <c r="L1124" s="38"/>
      <c r="M1124" s="38"/>
      <c r="N1124" s="38"/>
      <c r="O1124" s="38"/>
      <c r="P1124" s="38"/>
      <c r="Q1124" s="38"/>
      <c r="R1124" s="38"/>
      <c r="S1124" s="38"/>
    </row>
    <row r="1125" spans="2:19" x14ac:dyDescent="0.2">
      <c r="B1125" s="38"/>
      <c r="L1125" s="38"/>
      <c r="M1125" s="38"/>
      <c r="N1125" s="38"/>
      <c r="O1125" s="38"/>
      <c r="P1125" s="38"/>
      <c r="Q1125" s="38"/>
      <c r="R1125" s="38"/>
      <c r="S1125" s="38"/>
    </row>
    <row r="1126" spans="2:19" x14ac:dyDescent="0.2">
      <c r="B1126" s="38"/>
      <c r="L1126" s="38"/>
      <c r="M1126" s="38"/>
      <c r="N1126" s="38"/>
      <c r="O1126" s="38"/>
      <c r="P1126" s="38"/>
      <c r="Q1126" s="38"/>
      <c r="R1126" s="38"/>
      <c r="S1126" s="38"/>
    </row>
    <row r="1127" spans="2:19" x14ac:dyDescent="0.2">
      <c r="B1127" s="38"/>
      <c r="L1127" s="38"/>
      <c r="M1127" s="38"/>
      <c r="N1127" s="38"/>
      <c r="O1127" s="38"/>
      <c r="P1127" s="38"/>
      <c r="Q1127" s="38"/>
      <c r="R1127" s="38"/>
      <c r="S1127" s="38"/>
    </row>
    <row r="1128" spans="2:19" x14ac:dyDescent="0.2">
      <c r="B1128" s="38"/>
      <c r="L1128" s="38"/>
      <c r="M1128" s="38"/>
      <c r="N1128" s="38"/>
      <c r="O1128" s="38"/>
      <c r="P1128" s="38"/>
      <c r="Q1128" s="38"/>
      <c r="R1128" s="38"/>
      <c r="S1128" s="38"/>
    </row>
    <row r="1129" spans="2:19" x14ac:dyDescent="0.2">
      <c r="B1129" s="38"/>
      <c r="L1129" s="38"/>
      <c r="M1129" s="38"/>
      <c r="N1129" s="38"/>
      <c r="O1129" s="38"/>
      <c r="P1129" s="38"/>
      <c r="Q1129" s="38"/>
      <c r="R1129" s="38"/>
      <c r="S1129" s="38"/>
    </row>
    <row r="1130" spans="2:19" x14ac:dyDescent="0.2">
      <c r="B1130" s="38"/>
      <c r="L1130" s="38"/>
      <c r="M1130" s="38"/>
      <c r="N1130" s="38"/>
      <c r="O1130" s="38"/>
      <c r="P1130" s="38"/>
      <c r="Q1130" s="38"/>
      <c r="R1130" s="38"/>
      <c r="S1130" s="38"/>
    </row>
    <row r="1131" spans="2:19" x14ac:dyDescent="0.2">
      <c r="B1131" s="38"/>
      <c r="L1131" s="38"/>
      <c r="M1131" s="38"/>
      <c r="N1131" s="38"/>
      <c r="O1131" s="38"/>
      <c r="P1131" s="38"/>
      <c r="Q1131" s="38"/>
      <c r="R1131" s="38"/>
      <c r="S1131" s="38"/>
    </row>
    <row r="1132" spans="2:19" x14ac:dyDescent="0.2">
      <c r="B1132" s="38"/>
      <c r="L1132" s="38"/>
      <c r="M1132" s="38"/>
      <c r="N1132" s="38"/>
      <c r="O1132" s="38"/>
      <c r="P1132" s="38"/>
      <c r="Q1132" s="38"/>
      <c r="R1132" s="38"/>
      <c r="S1132" s="38"/>
    </row>
    <row r="1133" spans="2:19" x14ac:dyDescent="0.2">
      <c r="B1133" s="38"/>
      <c r="L1133" s="38"/>
      <c r="M1133" s="38"/>
      <c r="N1133" s="38"/>
      <c r="O1133" s="38"/>
      <c r="P1133" s="38"/>
      <c r="Q1133" s="38"/>
      <c r="R1133" s="38"/>
      <c r="S1133" s="38"/>
    </row>
    <row r="1134" spans="2:19" x14ac:dyDescent="0.2">
      <c r="B1134" s="38"/>
      <c r="L1134" s="38"/>
      <c r="M1134" s="38"/>
      <c r="N1134" s="38"/>
      <c r="O1134" s="38"/>
      <c r="P1134" s="38"/>
      <c r="Q1134" s="38"/>
      <c r="R1134" s="38"/>
      <c r="S1134" s="38"/>
    </row>
    <row r="1135" spans="2:19" x14ac:dyDescent="0.2">
      <c r="B1135" s="38"/>
      <c r="L1135" s="38"/>
      <c r="M1135" s="38"/>
      <c r="N1135" s="38"/>
      <c r="O1135" s="38"/>
      <c r="P1135" s="38"/>
      <c r="Q1135" s="38"/>
      <c r="R1135" s="38"/>
      <c r="S1135" s="38"/>
    </row>
    <row r="1136" spans="2:19" x14ac:dyDescent="0.2">
      <c r="B1136" s="38"/>
      <c r="L1136" s="38"/>
      <c r="M1136" s="38"/>
      <c r="N1136" s="38"/>
      <c r="O1136" s="38"/>
      <c r="P1136" s="38"/>
      <c r="Q1136" s="38"/>
      <c r="R1136" s="38"/>
      <c r="S1136" s="38"/>
    </row>
    <row r="1137" spans="2:19" x14ac:dyDescent="0.2">
      <c r="B1137" s="38"/>
      <c r="L1137" s="38"/>
      <c r="M1137" s="38"/>
      <c r="N1137" s="38"/>
      <c r="O1137" s="38"/>
      <c r="P1137" s="38"/>
      <c r="Q1137" s="38"/>
      <c r="R1137" s="38"/>
      <c r="S1137" s="38"/>
    </row>
    <row r="1138" spans="2:19" x14ac:dyDescent="0.2">
      <c r="B1138" s="38"/>
      <c r="L1138" s="38"/>
      <c r="M1138" s="38"/>
      <c r="N1138" s="38"/>
      <c r="O1138" s="38"/>
      <c r="P1138" s="38"/>
      <c r="Q1138" s="38"/>
      <c r="R1138" s="38"/>
      <c r="S1138" s="38"/>
    </row>
    <row r="1139" spans="2:19" x14ac:dyDescent="0.2">
      <c r="B1139" s="38"/>
      <c r="L1139" s="38"/>
      <c r="M1139" s="38"/>
      <c r="N1139" s="38"/>
      <c r="O1139" s="38"/>
      <c r="P1139" s="38"/>
      <c r="Q1139" s="38"/>
      <c r="R1139" s="38"/>
      <c r="S1139" s="38"/>
    </row>
    <row r="1140" spans="2:19" x14ac:dyDescent="0.2">
      <c r="B1140" s="38"/>
      <c r="L1140" s="38"/>
      <c r="M1140" s="38"/>
      <c r="N1140" s="38"/>
      <c r="O1140" s="38"/>
      <c r="P1140" s="38"/>
      <c r="Q1140" s="38"/>
      <c r="R1140" s="38"/>
      <c r="S1140" s="38"/>
    </row>
    <row r="1141" spans="2:19" x14ac:dyDescent="0.2">
      <c r="B1141" s="38"/>
      <c r="L1141" s="38"/>
      <c r="M1141" s="38"/>
      <c r="N1141" s="38"/>
      <c r="O1141" s="38"/>
      <c r="P1141" s="38"/>
      <c r="Q1141" s="38"/>
      <c r="R1141" s="38"/>
      <c r="S1141" s="38"/>
    </row>
    <row r="1142" spans="2:19" x14ac:dyDescent="0.2">
      <c r="B1142" s="38"/>
      <c r="L1142" s="38"/>
      <c r="M1142" s="38"/>
      <c r="N1142" s="38"/>
      <c r="O1142" s="38"/>
      <c r="P1142" s="38"/>
      <c r="Q1142" s="38"/>
      <c r="R1142" s="38"/>
      <c r="S1142" s="38"/>
    </row>
    <row r="1143" spans="2:19" x14ac:dyDescent="0.2">
      <c r="B1143" s="38"/>
      <c r="L1143" s="38"/>
      <c r="M1143" s="38"/>
      <c r="N1143" s="38"/>
      <c r="O1143" s="38"/>
      <c r="P1143" s="38"/>
      <c r="Q1143" s="38"/>
      <c r="R1143" s="38"/>
      <c r="S1143" s="38"/>
    </row>
    <row r="1144" spans="2:19" x14ac:dyDescent="0.2">
      <c r="B1144" s="38"/>
      <c r="L1144" s="38"/>
      <c r="M1144" s="38"/>
      <c r="N1144" s="38"/>
      <c r="O1144" s="38"/>
      <c r="P1144" s="38"/>
      <c r="Q1144" s="38"/>
      <c r="R1144" s="38"/>
      <c r="S1144" s="38"/>
    </row>
    <row r="1145" spans="2:19" x14ac:dyDescent="0.2">
      <c r="B1145" s="38"/>
      <c r="L1145" s="38"/>
      <c r="M1145" s="38"/>
      <c r="N1145" s="38"/>
      <c r="O1145" s="38"/>
      <c r="P1145" s="38"/>
      <c r="Q1145" s="38"/>
      <c r="R1145" s="38"/>
      <c r="S1145" s="38"/>
    </row>
    <row r="1146" spans="2:19" x14ac:dyDescent="0.2">
      <c r="B1146" s="38"/>
      <c r="L1146" s="38"/>
      <c r="M1146" s="38"/>
      <c r="N1146" s="38"/>
      <c r="O1146" s="38"/>
      <c r="P1146" s="38"/>
      <c r="Q1146" s="38"/>
      <c r="R1146" s="38"/>
      <c r="S1146" s="38"/>
    </row>
    <row r="1147" spans="2:19" x14ac:dyDescent="0.2">
      <c r="B1147" s="38"/>
      <c r="L1147" s="38"/>
      <c r="M1147" s="38"/>
      <c r="N1147" s="38"/>
      <c r="O1147" s="38"/>
      <c r="P1147" s="38"/>
      <c r="Q1147" s="38"/>
      <c r="R1147" s="38"/>
      <c r="S1147" s="38"/>
    </row>
    <row r="1148" spans="2:19" x14ac:dyDescent="0.2">
      <c r="B1148" s="38"/>
      <c r="L1148" s="38"/>
      <c r="M1148" s="38"/>
      <c r="N1148" s="38"/>
      <c r="O1148" s="38"/>
      <c r="P1148" s="38"/>
      <c r="Q1148" s="38"/>
      <c r="R1148" s="38"/>
      <c r="S1148" s="38"/>
    </row>
    <row r="1149" spans="2:19" x14ac:dyDescent="0.2">
      <c r="B1149" s="38"/>
      <c r="L1149" s="38"/>
      <c r="M1149" s="38"/>
      <c r="N1149" s="38"/>
      <c r="O1149" s="38"/>
      <c r="P1149" s="38"/>
      <c r="Q1149" s="38"/>
      <c r="R1149" s="38"/>
      <c r="S1149" s="38"/>
    </row>
    <row r="1150" spans="2:19" x14ac:dyDescent="0.2">
      <c r="B1150" s="38"/>
      <c r="L1150" s="38"/>
      <c r="M1150" s="38"/>
      <c r="N1150" s="38"/>
      <c r="O1150" s="38"/>
      <c r="P1150" s="38"/>
      <c r="Q1150" s="38"/>
      <c r="R1150" s="38"/>
      <c r="S1150" s="38"/>
    </row>
    <row r="1151" spans="2:19" x14ac:dyDescent="0.2">
      <c r="B1151" s="38"/>
      <c r="L1151" s="38"/>
      <c r="M1151" s="38"/>
      <c r="N1151" s="38"/>
      <c r="O1151" s="38"/>
      <c r="P1151" s="38"/>
      <c r="Q1151" s="38"/>
      <c r="R1151" s="38"/>
      <c r="S1151" s="38"/>
    </row>
    <row r="1152" spans="2:19" x14ac:dyDescent="0.2">
      <c r="B1152" s="38"/>
      <c r="L1152" s="38"/>
      <c r="M1152" s="38"/>
      <c r="N1152" s="38"/>
      <c r="O1152" s="38"/>
      <c r="P1152" s="38"/>
      <c r="Q1152" s="38"/>
      <c r="R1152" s="38"/>
      <c r="S1152" s="38"/>
    </row>
    <row r="1153" spans="2:19" x14ac:dyDescent="0.2">
      <c r="B1153" s="38"/>
      <c r="L1153" s="38"/>
      <c r="M1153" s="38"/>
      <c r="N1153" s="38"/>
      <c r="O1153" s="38"/>
      <c r="P1153" s="38"/>
      <c r="Q1153" s="38"/>
      <c r="R1153" s="38"/>
      <c r="S1153" s="38"/>
    </row>
    <row r="1154" spans="2:19" x14ac:dyDescent="0.2">
      <c r="B1154" s="38"/>
      <c r="L1154" s="38"/>
      <c r="M1154" s="38"/>
      <c r="N1154" s="38"/>
      <c r="O1154" s="38"/>
      <c r="P1154" s="38"/>
      <c r="Q1154" s="38"/>
      <c r="R1154" s="38"/>
      <c r="S1154" s="38"/>
    </row>
    <row r="1155" spans="2:19" x14ac:dyDescent="0.2">
      <c r="B1155" s="38"/>
      <c r="L1155" s="38"/>
      <c r="M1155" s="38"/>
      <c r="N1155" s="38"/>
      <c r="O1155" s="38"/>
      <c r="P1155" s="38"/>
      <c r="Q1155" s="38"/>
      <c r="R1155" s="38"/>
      <c r="S1155" s="38"/>
    </row>
    <row r="1156" spans="2:19" x14ac:dyDescent="0.2">
      <c r="B1156" s="38"/>
      <c r="L1156" s="38"/>
      <c r="M1156" s="38"/>
      <c r="N1156" s="38"/>
      <c r="O1156" s="38"/>
      <c r="P1156" s="38"/>
      <c r="Q1156" s="38"/>
      <c r="R1156" s="38"/>
      <c r="S1156" s="38"/>
    </row>
    <row r="1157" spans="2:19" x14ac:dyDescent="0.2">
      <c r="B1157" s="38"/>
      <c r="L1157" s="38"/>
      <c r="M1157" s="38"/>
      <c r="N1157" s="38"/>
      <c r="O1157" s="38"/>
      <c r="P1157" s="38"/>
      <c r="Q1157" s="38"/>
      <c r="R1157" s="38"/>
      <c r="S1157" s="38"/>
    </row>
    <row r="1158" spans="2:19" x14ac:dyDescent="0.2">
      <c r="B1158" s="38"/>
      <c r="L1158" s="38"/>
      <c r="M1158" s="38"/>
      <c r="N1158" s="38"/>
      <c r="O1158" s="38"/>
      <c r="P1158" s="38"/>
      <c r="Q1158" s="38"/>
      <c r="R1158" s="38"/>
      <c r="S1158" s="38"/>
    </row>
    <row r="1159" spans="2:19" x14ac:dyDescent="0.2">
      <c r="B1159" s="38"/>
      <c r="L1159" s="38"/>
      <c r="M1159" s="38"/>
      <c r="N1159" s="38"/>
      <c r="O1159" s="38"/>
      <c r="P1159" s="38"/>
      <c r="Q1159" s="38"/>
      <c r="R1159" s="38"/>
      <c r="S1159" s="38"/>
    </row>
    <row r="1160" spans="2:19" x14ac:dyDescent="0.2">
      <c r="B1160" s="38"/>
      <c r="L1160" s="38"/>
      <c r="M1160" s="38"/>
      <c r="N1160" s="38"/>
      <c r="O1160" s="38"/>
      <c r="P1160" s="38"/>
      <c r="Q1160" s="38"/>
      <c r="R1160" s="38"/>
      <c r="S1160" s="38"/>
    </row>
    <row r="1161" spans="2:19" x14ac:dyDescent="0.2">
      <c r="B1161" s="38"/>
      <c r="L1161" s="38"/>
      <c r="M1161" s="38"/>
      <c r="N1161" s="38"/>
      <c r="O1161" s="38"/>
      <c r="P1161" s="38"/>
      <c r="Q1161" s="38"/>
      <c r="R1161" s="38"/>
      <c r="S1161" s="38"/>
    </row>
    <row r="1162" spans="2:19" x14ac:dyDescent="0.2">
      <c r="B1162" s="38"/>
      <c r="L1162" s="38"/>
      <c r="M1162" s="38"/>
      <c r="N1162" s="38"/>
      <c r="O1162" s="38"/>
      <c r="P1162" s="38"/>
      <c r="Q1162" s="38"/>
      <c r="R1162" s="38"/>
      <c r="S1162" s="38"/>
    </row>
    <row r="1163" spans="2:19" x14ac:dyDescent="0.2">
      <c r="B1163" s="38"/>
      <c r="L1163" s="38"/>
      <c r="M1163" s="38"/>
      <c r="N1163" s="38"/>
      <c r="O1163" s="38"/>
      <c r="P1163" s="38"/>
      <c r="Q1163" s="38"/>
      <c r="R1163" s="38"/>
      <c r="S1163" s="38"/>
    </row>
    <row r="1164" spans="2:19" x14ac:dyDescent="0.2">
      <c r="B1164" s="38"/>
      <c r="L1164" s="38"/>
      <c r="M1164" s="38"/>
      <c r="N1164" s="38"/>
      <c r="O1164" s="38"/>
      <c r="P1164" s="38"/>
      <c r="Q1164" s="38"/>
      <c r="R1164" s="38"/>
      <c r="S1164" s="38"/>
    </row>
    <row r="1165" spans="2:19" x14ac:dyDescent="0.2">
      <c r="B1165" s="38"/>
      <c r="L1165" s="38"/>
      <c r="M1165" s="38"/>
      <c r="N1165" s="38"/>
      <c r="O1165" s="38"/>
      <c r="P1165" s="38"/>
      <c r="Q1165" s="38"/>
      <c r="R1165" s="38"/>
      <c r="S1165" s="38"/>
    </row>
    <row r="1166" spans="2:19" x14ac:dyDescent="0.2">
      <c r="B1166" s="38"/>
      <c r="L1166" s="38"/>
      <c r="M1166" s="38"/>
      <c r="N1166" s="38"/>
      <c r="O1166" s="38"/>
      <c r="P1166" s="38"/>
      <c r="Q1166" s="38"/>
      <c r="R1166" s="38"/>
      <c r="S1166" s="38"/>
    </row>
    <row r="1167" spans="2:19" x14ac:dyDescent="0.2">
      <c r="B1167" s="38"/>
      <c r="L1167" s="38"/>
      <c r="M1167" s="38"/>
      <c r="N1167" s="38"/>
      <c r="O1167" s="38"/>
      <c r="P1167" s="38"/>
      <c r="Q1167" s="38"/>
      <c r="R1167" s="38"/>
      <c r="S1167" s="38"/>
    </row>
    <row r="1168" spans="2:19" x14ac:dyDescent="0.2">
      <c r="B1168" s="38"/>
      <c r="L1168" s="38"/>
      <c r="M1168" s="38"/>
      <c r="N1168" s="38"/>
      <c r="O1168" s="38"/>
      <c r="P1168" s="38"/>
      <c r="Q1168" s="38"/>
      <c r="R1168" s="38"/>
      <c r="S1168" s="38"/>
    </row>
    <row r="1169" spans="2:19" x14ac:dyDescent="0.2">
      <c r="B1169" s="38"/>
      <c r="L1169" s="38"/>
      <c r="M1169" s="38"/>
      <c r="N1169" s="38"/>
      <c r="O1169" s="38"/>
      <c r="P1169" s="38"/>
      <c r="Q1169" s="38"/>
      <c r="R1169" s="38"/>
      <c r="S1169" s="38"/>
    </row>
    <row r="1170" spans="2:19" x14ac:dyDescent="0.2">
      <c r="B1170" s="38"/>
      <c r="L1170" s="38"/>
      <c r="M1170" s="38"/>
      <c r="N1170" s="38"/>
      <c r="O1170" s="38"/>
      <c r="P1170" s="38"/>
      <c r="Q1170" s="38"/>
      <c r="R1170" s="38"/>
      <c r="S1170" s="38"/>
    </row>
    <row r="1171" spans="2:19" x14ac:dyDescent="0.2">
      <c r="B1171" s="38"/>
      <c r="L1171" s="38"/>
      <c r="M1171" s="38"/>
      <c r="N1171" s="38"/>
      <c r="O1171" s="38"/>
      <c r="P1171" s="38"/>
      <c r="Q1171" s="38"/>
      <c r="R1171" s="38"/>
      <c r="S1171" s="38"/>
    </row>
    <row r="1172" spans="2:19" x14ac:dyDescent="0.2">
      <c r="B1172" s="38"/>
      <c r="L1172" s="38"/>
      <c r="M1172" s="38"/>
      <c r="N1172" s="38"/>
      <c r="O1172" s="38"/>
      <c r="P1172" s="38"/>
      <c r="Q1172" s="38"/>
      <c r="R1172" s="38"/>
      <c r="S1172" s="38"/>
    </row>
    <row r="1173" spans="2:19" x14ac:dyDescent="0.2">
      <c r="B1173" s="38"/>
      <c r="L1173" s="38"/>
      <c r="M1173" s="38"/>
      <c r="N1173" s="38"/>
      <c r="O1173" s="38"/>
      <c r="P1173" s="38"/>
      <c r="Q1173" s="38"/>
      <c r="R1173" s="38"/>
      <c r="S1173" s="38"/>
    </row>
    <row r="1174" spans="2:19" x14ac:dyDescent="0.2">
      <c r="B1174" s="38"/>
      <c r="L1174" s="38"/>
      <c r="M1174" s="38"/>
      <c r="N1174" s="38"/>
      <c r="O1174" s="38"/>
      <c r="P1174" s="38"/>
      <c r="Q1174" s="38"/>
      <c r="R1174" s="38"/>
      <c r="S1174" s="38"/>
    </row>
    <row r="1175" spans="2:19" x14ac:dyDescent="0.2">
      <c r="B1175" s="38"/>
      <c r="L1175" s="38"/>
      <c r="M1175" s="38"/>
      <c r="N1175" s="38"/>
      <c r="O1175" s="38"/>
      <c r="P1175" s="38"/>
      <c r="Q1175" s="38"/>
      <c r="R1175" s="38"/>
      <c r="S1175" s="38"/>
    </row>
    <row r="1176" spans="2:19" x14ac:dyDescent="0.2">
      <c r="B1176" s="38"/>
      <c r="L1176" s="38"/>
      <c r="M1176" s="38"/>
      <c r="N1176" s="38"/>
      <c r="O1176" s="38"/>
      <c r="P1176" s="38"/>
      <c r="Q1176" s="38"/>
      <c r="R1176" s="38"/>
      <c r="S1176" s="38"/>
    </row>
    <row r="1177" spans="2:19" x14ac:dyDescent="0.2">
      <c r="B1177" s="38"/>
      <c r="L1177" s="38"/>
      <c r="M1177" s="38"/>
      <c r="N1177" s="38"/>
      <c r="O1177" s="38"/>
      <c r="P1177" s="38"/>
      <c r="Q1177" s="38"/>
      <c r="R1177" s="38"/>
      <c r="S1177" s="38"/>
    </row>
    <row r="1178" spans="2:19" x14ac:dyDescent="0.2">
      <c r="B1178" s="38"/>
      <c r="L1178" s="38"/>
      <c r="M1178" s="38"/>
      <c r="N1178" s="38"/>
      <c r="O1178" s="38"/>
      <c r="P1178" s="38"/>
      <c r="Q1178" s="38"/>
      <c r="R1178" s="38"/>
      <c r="S1178" s="38"/>
    </row>
    <row r="1179" spans="2:19" x14ac:dyDescent="0.2">
      <c r="B1179" s="38"/>
      <c r="L1179" s="38"/>
      <c r="M1179" s="38"/>
      <c r="N1179" s="38"/>
      <c r="O1179" s="38"/>
      <c r="P1179" s="38"/>
      <c r="Q1179" s="38"/>
      <c r="R1179" s="38"/>
      <c r="S1179" s="38"/>
    </row>
    <row r="1180" spans="2:19" x14ac:dyDescent="0.2">
      <c r="B1180" s="38"/>
      <c r="L1180" s="38"/>
      <c r="M1180" s="38"/>
      <c r="N1180" s="38"/>
      <c r="O1180" s="38"/>
      <c r="P1180" s="38"/>
      <c r="Q1180" s="38"/>
      <c r="R1180" s="38"/>
      <c r="S1180" s="38"/>
    </row>
    <row r="1181" spans="2:19" x14ac:dyDescent="0.2">
      <c r="B1181" s="38"/>
      <c r="L1181" s="38"/>
      <c r="M1181" s="38"/>
      <c r="N1181" s="38"/>
      <c r="O1181" s="38"/>
      <c r="P1181" s="38"/>
      <c r="Q1181" s="38"/>
      <c r="R1181" s="38"/>
      <c r="S1181" s="38"/>
    </row>
    <row r="1182" spans="2:19" x14ac:dyDescent="0.2">
      <c r="B1182" s="38"/>
      <c r="L1182" s="38"/>
      <c r="M1182" s="38"/>
      <c r="N1182" s="38"/>
      <c r="O1182" s="38"/>
      <c r="P1182" s="38"/>
      <c r="Q1182" s="38"/>
      <c r="R1182" s="38"/>
      <c r="S1182" s="38"/>
    </row>
    <row r="1183" spans="2:19" x14ac:dyDescent="0.2">
      <c r="B1183" s="38"/>
      <c r="L1183" s="38"/>
      <c r="M1183" s="38"/>
      <c r="N1183" s="38"/>
      <c r="O1183" s="38"/>
      <c r="P1183" s="38"/>
      <c r="Q1183" s="38"/>
      <c r="R1183" s="38"/>
      <c r="S1183" s="38"/>
    </row>
    <row r="1184" spans="2:19" x14ac:dyDescent="0.2">
      <c r="B1184" s="38"/>
      <c r="L1184" s="38"/>
      <c r="M1184" s="38"/>
      <c r="N1184" s="38"/>
      <c r="O1184" s="38"/>
      <c r="P1184" s="38"/>
      <c r="Q1184" s="38"/>
      <c r="R1184" s="38"/>
      <c r="S1184" s="38"/>
    </row>
    <row r="1185" spans="2:19" x14ac:dyDescent="0.2">
      <c r="B1185" s="38"/>
      <c r="L1185" s="38"/>
      <c r="M1185" s="38"/>
      <c r="N1185" s="38"/>
      <c r="O1185" s="38"/>
      <c r="P1185" s="38"/>
      <c r="Q1185" s="38"/>
      <c r="R1185" s="38"/>
      <c r="S1185" s="38"/>
    </row>
    <row r="1186" spans="2:19" x14ac:dyDescent="0.2">
      <c r="B1186" s="38"/>
      <c r="L1186" s="38"/>
      <c r="M1186" s="38"/>
      <c r="N1186" s="38"/>
      <c r="O1186" s="38"/>
      <c r="P1186" s="38"/>
      <c r="Q1186" s="38"/>
      <c r="R1186" s="38"/>
      <c r="S1186" s="38"/>
    </row>
    <row r="1187" spans="2:19" x14ac:dyDescent="0.2">
      <c r="B1187" s="38"/>
      <c r="L1187" s="38"/>
      <c r="M1187" s="38"/>
      <c r="N1187" s="38"/>
      <c r="O1187" s="38"/>
      <c r="P1187" s="38"/>
      <c r="Q1187" s="38"/>
      <c r="R1187" s="38"/>
      <c r="S1187" s="38"/>
    </row>
    <row r="1188" spans="2:19" x14ac:dyDescent="0.2">
      <c r="B1188" s="38"/>
      <c r="L1188" s="38"/>
      <c r="M1188" s="38"/>
      <c r="N1188" s="38"/>
      <c r="O1188" s="38"/>
      <c r="P1188" s="38"/>
      <c r="Q1188" s="38"/>
      <c r="R1188" s="38"/>
      <c r="S1188" s="38"/>
    </row>
    <row r="1189" spans="2:19" x14ac:dyDescent="0.2">
      <c r="B1189" s="38"/>
      <c r="L1189" s="38"/>
      <c r="M1189" s="38"/>
      <c r="N1189" s="38"/>
      <c r="O1189" s="38"/>
      <c r="P1189" s="38"/>
      <c r="Q1189" s="38"/>
      <c r="R1189" s="38"/>
      <c r="S1189" s="38"/>
    </row>
    <row r="1190" spans="2:19" x14ac:dyDescent="0.2">
      <c r="B1190" s="38"/>
      <c r="L1190" s="38"/>
      <c r="M1190" s="38"/>
      <c r="N1190" s="38"/>
      <c r="O1190" s="38"/>
      <c r="P1190" s="38"/>
      <c r="Q1190" s="38"/>
      <c r="R1190" s="38"/>
      <c r="S1190" s="38"/>
    </row>
    <row r="1191" spans="2:19" x14ac:dyDescent="0.2">
      <c r="B1191" s="38"/>
      <c r="L1191" s="38"/>
      <c r="M1191" s="38"/>
      <c r="N1191" s="38"/>
      <c r="O1191" s="38"/>
      <c r="P1191" s="38"/>
      <c r="Q1191" s="38"/>
      <c r="R1191" s="38"/>
      <c r="S1191" s="38"/>
    </row>
    <row r="1192" spans="2:19" x14ac:dyDescent="0.2">
      <c r="B1192" s="38"/>
      <c r="L1192" s="38"/>
      <c r="M1192" s="38"/>
      <c r="N1192" s="38"/>
      <c r="O1192" s="38"/>
      <c r="P1192" s="38"/>
      <c r="Q1192" s="38"/>
      <c r="R1192" s="38"/>
      <c r="S1192" s="38"/>
    </row>
    <row r="1193" spans="2:19" x14ac:dyDescent="0.2">
      <c r="B1193" s="38"/>
      <c r="L1193" s="38"/>
      <c r="M1193" s="38"/>
      <c r="N1193" s="38"/>
      <c r="O1193" s="38"/>
      <c r="P1193" s="38"/>
      <c r="Q1193" s="38"/>
      <c r="R1193" s="38"/>
      <c r="S1193" s="38"/>
    </row>
    <row r="1194" spans="2:19" x14ac:dyDescent="0.2">
      <c r="B1194" s="38"/>
      <c r="L1194" s="38"/>
      <c r="M1194" s="38"/>
      <c r="N1194" s="38"/>
      <c r="O1194" s="38"/>
      <c r="P1194" s="38"/>
      <c r="Q1194" s="38"/>
      <c r="R1194" s="38"/>
      <c r="S1194" s="38"/>
    </row>
    <row r="1195" spans="2:19" x14ac:dyDescent="0.2">
      <c r="B1195" s="38"/>
      <c r="L1195" s="38"/>
      <c r="M1195" s="38"/>
      <c r="N1195" s="38"/>
      <c r="O1195" s="38"/>
      <c r="P1195" s="38"/>
      <c r="Q1195" s="38"/>
      <c r="R1195" s="38"/>
      <c r="S1195" s="38"/>
    </row>
    <row r="1196" spans="2:19" x14ac:dyDescent="0.2">
      <c r="B1196" s="38"/>
      <c r="L1196" s="38"/>
      <c r="M1196" s="38"/>
      <c r="N1196" s="38"/>
      <c r="O1196" s="38"/>
      <c r="P1196" s="38"/>
      <c r="Q1196" s="38"/>
      <c r="R1196" s="38"/>
      <c r="S1196" s="38"/>
    </row>
    <row r="1197" spans="2:19" x14ac:dyDescent="0.2">
      <c r="B1197" s="38"/>
      <c r="L1197" s="38"/>
      <c r="M1197" s="38"/>
      <c r="N1197" s="38"/>
      <c r="O1197" s="38"/>
      <c r="P1197" s="38"/>
      <c r="Q1197" s="38"/>
      <c r="R1197" s="38"/>
      <c r="S1197" s="38"/>
    </row>
    <row r="1198" spans="2:19" x14ac:dyDescent="0.2">
      <c r="B1198" s="38"/>
      <c r="L1198" s="38"/>
      <c r="M1198" s="38"/>
      <c r="N1198" s="38"/>
      <c r="O1198" s="38"/>
      <c r="P1198" s="38"/>
      <c r="Q1198" s="38"/>
      <c r="R1198" s="38"/>
      <c r="S1198" s="38"/>
    </row>
    <row r="1199" spans="2:19" x14ac:dyDescent="0.2">
      <c r="B1199" s="38"/>
      <c r="L1199" s="38"/>
      <c r="M1199" s="38"/>
      <c r="N1199" s="38"/>
      <c r="O1199" s="38"/>
      <c r="P1199" s="38"/>
      <c r="Q1199" s="38"/>
      <c r="R1199" s="38"/>
      <c r="S1199" s="38"/>
    </row>
    <row r="1200" spans="2:19" x14ac:dyDescent="0.2">
      <c r="B1200" s="38"/>
      <c r="L1200" s="38"/>
      <c r="M1200" s="38"/>
      <c r="N1200" s="38"/>
      <c r="O1200" s="38"/>
      <c r="P1200" s="38"/>
      <c r="Q1200" s="38"/>
      <c r="R1200" s="38"/>
      <c r="S1200" s="38"/>
    </row>
    <row r="1201" spans="2:19" x14ac:dyDescent="0.2">
      <c r="B1201" s="38"/>
      <c r="L1201" s="38"/>
      <c r="M1201" s="38"/>
      <c r="N1201" s="38"/>
      <c r="O1201" s="38"/>
      <c r="P1201" s="38"/>
      <c r="Q1201" s="38"/>
      <c r="R1201" s="38"/>
      <c r="S1201" s="38"/>
    </row>
    <row r="1202" spans="2:19" x14ac:dyDescent="0.2">
      <c r="B1202" s="38"/>
      <c r="L1202" s="38"/>
      <c r="M1202" s="38"/>
      <c r="N1202" s="38"/>
      <c r="O1202" s="38"/>
      <c r="P1202" s="38"/>
      <c r="Q1202" s="38"/>
      <c r="R1202" s="38"/>
      <c r="S1202" s="38"/>
    </row>
    <row r="1203" spans="2:19" x14ac:dyDescent="0.2">
      <c r="B1203" s="38"/>
      <c r="L1203" s="38"/>
      <c r="M1203" s="38"/>
      <c r="N1203" s="38"/>
      <c r="O1203" s="38"/>
      <c r="P1203" s="38"/>
      <c r="Q1203" s="38"/>
      <c r="R1203" s="38"/>
      <c r="S1203" s="38"/>
    </row>
    <row r="1204" spans="2:19" x14ac:dyDescent="0.2">
      <c r="B1204" s="38"/>
      <c r="L1204" s="38"/>
      <c r="M1204" s="38"/>
      <c r="N1204" s="38"/>
      <c r="O1204" s="38"/>
      <c r="P1204" s="38"/>
      <c r="Q1204" s="38"/>
      <c r="R1204" s="38"/>
      <c r="S1204" s="38"/>
    </row>
    <row r="1205" spans="2:19" x14ac:dyDescent="0.2">
      <c r="B1205" s="38"/>
      <c r="L1205" s="38"/>
      <c r="M1205" s="38"/>
      <c r="N1205" s="38"/>
      <c r="O1205" s="38"/>
      <c r="P1205" s="38"/>
      <c r="Q1205" s="38"/>
      <c r="R1205" s="38"/>
      <c r="S1205" s="38"/>
    </row>
    <row r="1206" spans="2:19" x14ac:dyDescent="0.2">
      <c r="B1206" s="38"/>
      <c r="L1206" s="38"/>
      <c r="M1206" s="38"/>
      <c r="N1206" s="38"/>
      <c r="O1206" s="38"/>
      <c r="P1206" s="38"/>
      <c r="Q1206" s="38"/>
      <c r="R1206" s="38"/>
      <c r="S1206" s="38"/>
    </row>
    <row r="1207" spans="2:19" x14ac:dyDescent="0.2">
      <c r="B1207" s="38"/>
      <c r="L1207" s="38"/>
      <c r="M1207" s="38"/>
      <c r="N1207" s="38"/>
      <c r="O1207" s="38"/>
      <c r="P1207" s="38"/>
      <c r="Q1207" s="38"/>
      <c r="R1207" s="38"/>
      <c r="S1207" s="38"/>
    </row>
    <row r="1208" spans="2:19" x14ac:dyDescent="0.2">
      <c r="B1208" s="38"/>
      <c r="L1208" s="38"/>
      <c r="M1208" s="38"/>
      <c r="N1208" s="38"/>
      <c r="O1208" s="38"/>
      <c r="P1208" s="38"/>
      <c r="Q1208" s="38"/>
      <c r="R1208" s="38"/>
      <c r="S1208" s="38"/>
    </row>
    <row r="1209" spans="2:19" x14ac:dyDescent="0.2">
      <c r="B1209" s="38"/>
      <c r="L1209" s="38"/>
      <c r="M1209" s="38"/>
      <c r="N1209" s="38"/>
      <c r="O1209" s="38"/>
      <c r="P1209" s="38"/>
      <c r="Q1209" s="38"/>
      <c r="R1209" s="38"/>
      <c r="S1209" s="38"/>
    </row>
    <row r="1210" spans="2:19" x14ac:dyDescent="0.2">
      <c r="B1210" s="38"/>
      <c r="L1210" s="38"/>
      <c r="M1210" s="38"/>
      <c r="N1210" s="38"/>
      <c r="O1210" s="38"/>
      <c r="P1210" s="38"/>
      <c r="Q1210" s="38"/>
      <c r="R1210" s="38"/>
      <c r="S1210" s="38"/>
    </row>
    <row r="1211" spans="2:19" x14ac:dyDescent="0.2">
      <c r="B1211" s="38"/>
      <c r="L1211" s="38"/>
      <c r="M1211" s="38"/>
      <c r="N1211" s="38"/>
      <c r="O1211" s="38"/>
      <c r="P1211" s="38"/>
      <c r="Q1211" s="38"/>
      <c r="R1211" s="38"/>
      <c r="S1211" s="38"/>
    </row>
    <row r="1212" spans="2:19" x14ac:dyDescent="0.2">
      <c r="B1212" s="38"/>
      <c r="L1212" s="38"/>
      <c r="M1212" s="38"/>
      <c r="N1212" s="38"/>
      <c r="O1212" s="38"/>
      <c r="P1212" s="38"/>
      <c r="Q1212" s="38"/>
      <c r="R1212" s="38"/>
      <c r="S1212" s="38"/>
    </row>
    <row r="1213" spans="2:19" x14ac:dyDescent="0.2">
      <c r="B1213" s="38"/>
      <c r="L1213" s="38"/>
      <c r="M1213" s="38"/>
      <c r="N1213" s="38"/>
      <c r="O1213" s="38"/>
      <c r="P1213" s="38"/>
      <c r="Q1213" s="38"/>
      <c r="R1213" s="38"/>
      <c r="S1213" s="38"/>
    </row>
    <row r="1214" spans="2:19" x14ac:dyDescent="0.2">
      <c r="B1214" s="38"/>
      <c r="L1214" s="38"/>
      <c r="M1214" s="38"/>
      <c r="N1214" s="38"/>
      <c r="O1214" s="38"/>
      <c r="P1214" s="38"/>
      <c r="Q1214" s="38"/>
      <c r="R1214" s="38"/>
      <c r="S1214" s="38"/>
    </row>
    <row r="1215" spans="2:19" x14ac:dyDescent="0.2">
      <c r="B1215" s="38"/>
      <c r="L1215" s="38"/>
      <c r="M1215" s="38"/>
      <c r="N1215" s="38"/>
      <c r="O1215" s="38"/>
      <c r="P1215" s="38"/>
      <c r="Q1215" s="38"/>
      <c r="R1215" s="38"/>
      <c r="S1215" s="38"/>
    </row>
    <row r="1216" spans="2:19" x14ac:dyDescent="0.2">
      <c r="B1216" s="38"/>
      <c r="L1216" s="38"/>
      <c r="M1216" s="38"/>
      <c r="N1216" s="38"/>
      <c r="O1216" s="38"/>
      <c r="P1216" s="38"/>
      <c r="Q1216" s="38"/>
      <c r="R1216" s="38"/>
      <c r="S1216" s="38"/>
    </row>
    <row r="1217" spans="2:19" x14ac:dyDescent="0.2">
      <c r="B1217" s="38"/>
      <c r="L1217" s="38"/>
      <c r="M1217" s="38"/>
      <c r="N1217" s="38"/>
      <c r="O1217" s="38"/>
      <c r="P1217" s="38"/>
      <c r="Q1217" s="38"/>
      <c r="R1217" s="38"/>
      <c r="S1217" s="38"/>
    </row>
    <row r="1218" spans="2:19" x14ac:dyDescent="0.2">
      <c r="B1218" s="38"/>
      <c r="L1218" s="38"/>
      <c r="M1218" s="38"/>
      <c r="N1218" s="38"/>
      <c r="O1218" s="38"/>
      <c r="P1218" s="38"/>
      <c r="Q1218" s="38"/>
      <c r="R1218" s="38"/>
      <c r="S1218" s="38"/>
    </row>
    <row r="1219" spans="2:19" x14ac:dyDescent="0.2">
      <c r="B1219" s="38"/>
      <c r="L1219" s="38"/>
      <c r="M1219" s="38"/>
      <c r="N1219" s="38"/>
      <c r="O1219" s="38"/>
      <c r="P1219" s="38"/>
      <c r="Q1219" s="38"/>
      <c r="R1219" s="38"/>
      <c r="S1219" s="38"/>
    </row>
    <row r="1220" spans="2:19" x14ac:dyDescent="0.2">
      <c r="B1220" s="38"/>
      <c r="L1220" s="38"/>
      <c r="M1220" s="38"/>
      <c r="N1220" s="38"/>
      <c r="O1220" s="38"/>
      <c r="P1220" s="38"/>
      <c r="Q1220" s="38"/>
      <c r="R1220" s="38"/>
      <c r="S1220" s="38"/>
    </row>
    <row r="1221" spans="2:19" x14ac:dyDescent="0.2">
      <c r="B1221" s="38"/>
      <c r="L1221" s="38"/>
      <c r="M1221" s="38"/>
      <c r="N1221" s="38"/>
      <c r="O1221" s="38"/>
      <c r="P1221" s="38"/>
      <c r="Q1221" s="38"/>
      <c r="R1221" s="38"/>
      <c r="S1221" s="38"/>
    </row>
    <row r="1222" spans="2:19" x14ac:dyDescent="0.2">
      <c r="B1222" s="38"/>
      <c r="L1222" s="38"/>
      <c r="M1222" s="38"/>
      <c r="N1222" s="38"/>
      <c r="O1222" s="38"/>
      <c r="P1222" s="38"/>
      <c r="Q1222" s="38"/>
      <c r="R1222" s="38"/>
      <c r="S1222" s="38"/>
    </row>
    <row r="1223" spans="2:19" x14ac:dyDescent="0.2">
      <c r="B1223" s="38"/>
      <c r="L1223" s="38"/>
      <c r="M1223" s="38"/>
      <c r="N1223" s="38"/>
      <c r="O1223" s="38"/>
      <c r="P1223" s="38"/>
      <c r="Q1223" s="38"/>
      <c r="R1223" s="38"/>
      <c r="S1223" s="38"/>
    </row>
    <row r="1224" spans="2:19" x14ac:dyDescent="0.2">
      <c r="B1224" s="38"/>
      <c r="L1224" s="38"/>
      <c r="M1224" s="38"/>
      <c r="N1224" s="38"/>
      <c r="O1224" s="38"/>
      <c r="P1224" s="38"/>
      <c r="Q1224" s="38"/>
      <c r="R1224" s="38"/>
      <c r="S1224" s="38"/>
    </row>
    <row r="1225" spans="2:19" x14ac:dyDescent="0.2">
      <c r="B1225" s="38"/>
      <c r="L1225" s="38"/>
      <c r="M1225" s="38"/>
      <c r="N1225" s="38"/>
      <c r="O1225" s="38"/>
      <c r="P1225" s="38"/>
      <c r="Q1225" s="38"/>
      <c r="R1225" s="38"/>
      <c r="S1225" s="38"/>
    </row>
    <row r="1226" spans="2:19" x14ac:dyDescent="0.2">
      <c r="B1226" s="38"/>
      <c r="L1226" s="38"/>
      <c r="M1226" s="38"/>
      <c r="N1226" s="38"/>
      <c r="O1226" s="38"/>
      <c r="P1226" s="38"/>
      <c r="Q1226" s="38"/>
      <c r="R1226" s="38"/>
      <c r="S1226" s="38"/>
    </row>
    <row r="1227" spans="2:19" x14ac:dyDescent="0.2">
      <c r="B1227" s="38"/>
      <c r="L1227" s="38"/>
      <c r="M1227" s="38"/>
      <c r="N1227" s="38"/>
      <c r="O1227" s="38"/>
      <c r="P1227" s="38"/>
      <c r="Q1227" s="38"/>
      <c r="R1227" s="38"/>
      <c r="S1227" s="38"/>
    </row>
    <row r="1228" spans="2:19" x14ac:dyDescent="0.2">
      <c r="B1228" s="38"/>
      <c r="L1228" s="38"/>
      <c r="M1228" s="38"/>
      <c r="N1228" s="38"/>
      <c r="O1228" s="38"/>
      <c r="P1228" s="38"/>
      <c r="Q1228" s="38"/>
      <c r="R1228" s="38"/>
      <c r="S1228" s="38"/>
    </row>
    <row r="1229" spans="2:19" x14ac:dyDescent="0.2">
      <c r="B1229" s="38"/>
      <c r="L1229" s="38"/>
      <c r="M1229" s="38"/>
      <c r="N1229" s="38"/>
      <c r="O1229" s="38"/>
      <c r="P1229" s="38"/>
      <c r="Q1229" s="38"/>
      <c r="R1229" s="38"/>
      <c r="S1229" s="38"/>
    </row>
    <row r="1230" spans="2:19" x14ac:dyDescent="0.2">
      <c r="B1230" s="38"/>
      <c r="L1230" s="38"/>
      <c r="M1230" s="38"/>
      <c r="N1230" s="38"/>
      <c r="O1230" s="38"/>
      <c r="P1230" s="38"/>
      <c r="Q1230" s="38"/>
      <c r="R1230" s="38"/>
      <c r="S1230" s="38"/>
    </row>
    <row r="1231" spans="2:19" x14ac:dyDescent="0.2">
      <c r="B1231" s="38"/>
      <c r="L1231" s="38"/>
      <c r="M1231" s="38"/>
      <c r="N1231" s="38"/>
      <c r="O1231" s="38"/>
      <c r="P1231" s="38"/>
      <c r="Q1231" s="38"/>
      <c r="R1231" s="38"/>
      <c r="S1231" s="38"/>
    </row>
    <row r="1232" spans="2:19" x14ac:dyDescent="0.2">
      <c r="B1232" s="38"/>
      <c r="L1232" s="38"/>
      <c r="M1232" s="38"/>
      <c r="N1232" s="38"/>
      <c r="O1232" s="38"/>
      <c r="P1232" s="38"/>
      <c r="Q1232" s="38"/>
      <c r="R1232" s="38"/>
      <c r="S1232" s="38"/>
    </row>
    <row r="1233" spans="2:19" x14ac:dyDescent="0.2">
      <c r="B1233" s="38"/>
      <c r="L1233" s="38"/>
      <c r="M1233" s="38"/>
      <c r="N1233" s="38"/>
      <c r="O1233" s="38"/>
      <c r="P1233" s="38"/>
      <c r="Q1233" s="38"/>
      <c r="R1233" s="38"/>
      <c r="S1233" s="38"/>
    </row>
    <row r="1234" spans="2:19" x14ac:dyDescent="0.2">
      <c r="B1234" s="38"/>
      <c r="L1234" s="38"/>
      <c r="M1234" s="38"/>
      <c r="N1234" s="38"/>
      <c r="O1234" s="38"/>
      <c r="P1234" s="38"/>
      <c r="Q1234" s="38"/>
      <c r="R1234" s="38"/>
      <c r="S1234" s="38"/>
    </row>
    <row r="1235" spans="2:19" x14ac:dyDescent="0.2">
      <c r="B1235" s="38"/>
      <c r="L1235" s="38"/>
      <c r="M1235" s="38"/>
      <c r="N1235" s="38"/>
      <c r="O1235" s="38"/>
      <c r="P1235" s="38"/>
      <c r="Q1235" s="38"/>
      <c r="R1235" s="38"/>
      <c r="S1235" s="38"/>
    </row>
    <row r="1236" spans="2:19" x14ac:dyDescent="0.2">
      <c r="B1236" s="38"/>
      <c r="L1236" s="38"/>
      <c r="M1236" s="38"/>
      <c r="N1236" s="38"/>
      <c r="O1236" s="38"/>
      <c r="P1236" s="38"/>
      <c r="Q1236" s="38"/>
      <c r="R1236" s="38"/>
      <c r="S1236" s="38"/>
    </row>
    <row r="1237" spans="2:19" x14ac:dyDescent="0.2">
      <c r="B1237" s="38"/>
      <c r="L1237" s="38"/>
      <c r="M1237" s="38"/>
      <c r="N1237" s="38"/>
      <c r="O1237" s="38"/>
      <c r="P1237" s="38"/>
      <c r="Q1237" s="38"/>
      <c r="R1237" s="38"/>
      <c r="S1237" s="38"/>
    </row>
    <row r="1238" spans="2:19" x14ac:dyDescent="0.2">
      <c r="B1238" s="38"/>
      <c r="L1238" s="38"/>
      <c r="M1238" s="38"/>
      <c r="N1238" s="38"/>
      <c r="O1238" s="38"/>
      <c r="P1238" s="38"/>
      <c r="Q1238" s="38"/>
      <c r="R1238" s="38"/>
      <c r="S1238" s="38"/>
    </row>
    <row r="1239" spans="2:19" x14ac:dyDescent="0.2">
      <c r="B1239" s="38"/>
      <c r="L1239" s="38"/>
      <c r="M1239" s="38"/>
      <c r="N1239" s="38"/>
      <c r="O1239" s="38"/>
      <c r="P1239" s="38"/>
      <c r="Q1239" s="38"/>
      <c r="R1239" s="38"/>
      <c r="S1239" s="38"/>
    </row>
    <row r="1240" spans="2:19" x14ac:dyDescent="0.2">
      <c r="B1240" s="38"/>
      <c r="L1240" s="38"/>
      <c r="M1240" s="38"/>
      <c r="N1240" s="38"/>
      <c r="O1240" s="38"/>
      <c r="P1240" s="38"/>
      <c r="Q1240" s="38"/>
      <c r="R1240" s="38"/>
      <c r="S1240" s="38"/>
    </row>
    <row r="1241" spans="2:19" x14ac:dyDescent="0.2">
      <c r="B1241" s="38"/>
      <c r="L1241" s="38"/>
      <c r="M1241" s="38"/>
      <c r="N1241" s="38"/>
      <c r="O1241" s="38"/>
      <c r="P1241" s="38"/>
      <c r="Q1241" s="38"/>
      <c r="R1241" s="38"/>
      <c r="S1241" s="38"/>
    </row>
    <row r="1242" spans="2:19" x14ac:dyDescent="0.2">
      <c r="B1242" s="38"/>
      <c r="L1242" s="38"/>
      <c r="M1242" s="38"/>
      <c r="N1242" s="38"/>
      <c r="O1242" s="38"/>
      <c r="P1242" s="38"/>
      <c r="Q1242" s="38"/>
      <c r="R1242" s="38"/>
      <c r="S1242" s="38"/>
    </row>
    <row r="1243" spans="2:19" x14ac:dyDescent="0.2">
      <c r="B1243" s="38"/>
      <c r="L1243" s="38"/>
      <c r="M1243" s="38"/>
      <c r="N1243" s="38"/>
      <c r="O1243" s="38"/>
      <c r="P1243" s="38"/>
      <c r="Q1243" s="38"/>
      <c r="R1243" s="38"/>
      <c r="S1243" s="38"/>
    </row>
    <row r="1244" spans="2:19" x14ac:dyDescent="0.2">
      <c r="B1244" s="38"/>
      <c r="L1244" s="38"/>
      <c r="M1244" s="38"/>
      <c r="N1244" s="38"/>
      <c r="O1244" s="38"/>
      <c r="P1244" s="38"/>
      <c r="Q1244" s="38"/>
      <c r="R1244" s="38"/>
      <c r="S1244" s="38"/>
    </row>
    <row r="1245" spans="2:19" x14ac:dyDescent="0.2">
      <c r="B1245" s="38"/>
      <c r="L1245" s="38"/>
      <c r="M1245" s="38"/>
      <c r="N1245" s="38"/>
      <c r="O1245" s="38"/>
      <c r="P1245" s="38"/>
      <c r="Q1245" s="38"/>
      <c r="R1245" s="38"/>
      <c r="S1245" s="38"/>
    </row>
    <row r="1246" spans="2:19" x14ac:dyDescent="0.2">
      <c r="B1246" s="38"/>
      <c r="L1246" s="38"/>
      <c r="M1246" s="38"/>
      <c r="N1246" s="38"/>
      <c r="O1246" s="38"/>
      <c r="P1246" s="38"/>
      <c r="Q1246" s="38"/>
      <c r="R1246" s="38"/>
      <c r="S1246" s="38"/>
    </row>
    <row r="1247" spans="2:19" x14ac:dyDescent="0.2">
      <c r="B1247" s="38"/>
      <c r="L1247" s="38"/>
      <c r="M1247" s="38"/>
      <c r="N1247" s="38"/>
      <c r="O1247" s="38"/>
      <c r="P1247" s="38"/>
      <c r="Q1247" s="38"/>
      <c r="R1247" s="38"/>
      <c r="S1247" s="38"/>
    </row>
    <row r="1248" spans="2:19" x14ac:dyDescent="0.2">
      <c r="B1248" s="38"/>
      <c r="L1248" s="38"/>
      <c r="M1248" s="38"/>
      <c r="N1248" s="38"/>
      <c r="O1248" s="38"/>
      <c r="P1248" s="38"/>
      <c r="Q1248" s="38"/>
      <c r="R1248" s="38"/>
      <c r="S1248" s="38"/>
    </row>
    <row r="1249" spans="2:19" x14ac:dyDescent="0.2">
      <c r="B1249" s="38"/>
      <c r="L1249" s="38"/>
      <c r="M1249" s="38"/>
      <c r="N1249" s="38"/>
      <c r="O1249" s="38"/>
      <c r="P1249" s="38"/>
      <c r="Q1249" s="38"/>
      <c r="R1249" s="38"/>
      <c r="S1249" s="38"/>
    </row>
    <row r="1250" spans="2:19" x14ac:dyDescent="0.2">
      <c r="B1250" s="38"/>
      <c r="L1250" s="38"/>
      <c r="M1250" s="38"/>
      <c r="N1250" s="38"/>
      <c r="O1250" s="38"/>
      <c r="P1250" s="38"/>
      <c r="Q1250" s="38"/>
      <c r="R1250" s="38"/>
      <c r="S1250" s="38"/>
    </row>
    <row r="1251" spans="2:19" x14ac:dyDescent="0.2">
      <c r="B1251" s="38"/>
      <c r="L1251" s="38"/>
      <c r="M1251" s="38"/>
      <c r="N1251" s="38"/>
      <c r="O1251" s="38"/>
      <c r="P1251" s="38"/>
      <c r="Q1251" s="38"/>
      <c r="R1251" s="38"/>
      <c r="S1251" s="38"/>
    </row>
    <row r="1252" spans="2:19" x14ac:dyDescent="0.2">
      <c r="B1252" s="38"/>
      <c r="L1252" s="38"/>
      <c r="M1252" s="38"/>
      <c r="N1252" s="38"/>
      <c r="O1252" s="38"/>
      <c r="P1252" s="38"/>
      <c r="Q1252" s="38"/>
      <c r="R1252" s="38"/>
      <c r="S1252" s="38"/>
    </row>
    <row r="1253" spans="2:19" x14ac:dyDescent="0.2">
      <c r="B1253" s="38"/>
      <c r="L1253" s="38"/>
      <c r="M1253" s="38"/>
      <c r="N1253" s="38"/>
      <c r="O1253" s="38"/>
      <c r="P1253" s="38"/>
      <c r="Q1253" s="38"/>
      <c r="R1253" s="38"/>
      <c r="S1253" s="38"/>
    </row>
    <row r="1254" spans="2:19" x14ac:dyDescent="0.2">
      <c r="B1254" s="38"/>
      <c r="L1254" s="38"/>
      <c r="M1254" s="38"/>
      <c r="N1254" s="38"/>
      <c r="O1254" s="38"/>
      <c r="P1254" s="38"/>
      <c r="Q1254" s="38"/>
      <c r="R1254" s="38"/>
      <c r="S1254" s="38"/>
    </row>
    <row r="1255" spans="2:19" x14ac:dyDescent="0.2">
      <c r="B1255" s="38"/>
      <c r="L1255" s="38"/>
      <c r="M1255" s="38"/>
      <c r="N1255" s="38"/>
      <c r="O1255" s="38"/>
      <c r="P1255" s="38"/>
      <c r="Q1255" s="38"/>
      <c r="R1255" s="38"/>
      <c r="S1255" s="38"/>
    </row>
    <row r="1256" spans="2:19" x14ac:dyDescent="0.2">
      <c r="B1256" s="38"/>
      <c r="L1256" s="38"/>
      <c r="M1256" s="38"/>
      <c r="N1256" s="38"/>
      <c r="O1256" s="38"/>
      <c r="P1256" s="38"/>
      <c r="Q1256" s="38"/>
      <c r="R1256" s="38"/>
      <c r="S1256" s="38"/>
    </row>
    <row r="1257" spans="2:19" x14ac:dyDescent="0.2">
      <c r="B1257" s="38"/>
      <c r="L1257" s="38"/>
      <c r="M1257" s="38"/>
      <c r="N1257" s="38"/>
      <c r="O1257" s="38"/>
      <c r="P1257" s="38"/>
      <c r="Q1257" s="38"/>
      <c r="R1257" s="38"/>
      <c r="S1257" s="38"/>
    </row>
    <row r="1258" spans="2:19" x14ac:dyDescent="0.2">
      <c r="B1258" s="38"/>
      <c r="L1258" s="38"/>
      <c r="M1258" s="38"/>
      <c r="N1258" s="38"/>
      <c r="O1258" s="38"/>
      <c r="P1258" s="38"/>
      <c r="Q1258" s="38"/>
      <c r="R1258" s="38"/>
      <c r="S1258" s="38"/>
    </row>
    <row r="1259" spans="2:19" x14ac:dyDescent="0.2">
      <c r="B1259" s="38"/>
      <c r="L1259" s="38"/>
      <c r="M1259" s="38"/>
      <c r="N1259" s="38"/>
      <c r="O1259" s="38"/>
      <c r="P1259" s="38"/>
      <c r="Q1259" s="38"/>
      <c r="R1259" s="38"/>
      <c r="S1259" s="38"/>
    </row>
    <row r="1260" spans="2:19" x14ac:dyDescent="0.2">
      <c r="B1260" s="38"/>
      <c r="L1260" s="38"/>
      <c r="M1260" s="38"/>
      <c r="N1260" s="38"/>
      <c r="O1260" s="38"/>
      <c r="P1260" s="38"/>
      <c r="Q1260" s="38"/>
      <c r="R1260" s="38"/>
      <c r="S1260" s="38"/>
    </row>
    <row r="1261" spans="2:19" x14ac:dyDescent="0.2">
      <c r="B1261" s="38"/>
      <c r="L1261" s="38"/>
      <c r="M1261" s="38"/>
      <c r="N1261" s="38"/>
      <c r="O1261" s="38"/>
      <c r="P1261" s="38"/>
      <c r="Q1261" s="38"/>
      <c r="R1261" s="38"/>
      <c r="S1261" s="38"/>
    </row>
    <row r="1262" spans="2:19" x14ac:dyDescent="0.2">
      <c r="B1262" s="38"/>
      <c r="L1262" s="38"/>
      <c r="M1262" s="38"/>
      <c r="N1262" s="38"/>
      <c r="O1262" s="38"/>
      <c r="P1262" s="38"/>
      <c r="Q1262" s="38"/>
      <c r="R1262" s="38"/>
      <c r="S1262" s="38"/>
    </row>
    <row r="1263" spans="2:19" x14ac:dyDescent="0.2">
      <c r="B1263" s="38"/>
      <c r="L1263" s="38"/>
      <c r="M1263" s="38"/>
      <c r="N1263" s="38"/>
      <c r="O1263" s="38"/>
      <c r="P1263" s="38"/>
      <c r="Q1263" s="38"/>
      <c r="R1263" s="38"/>
      <c r="S1263" s="38"/>
    </row>
    <row r="1264" spans="2:19" x14ac:dyDescent="0.2">
      <c r="B1264" s="38"/>
      <c r="L1264" s="38"/>
      <c r="M1264" s="38"/>
      <c r="N1264" s="38"/>
      <c r="O1264" s="38"/>
      <c r="P1264" s="38"/>
      <c r="Q1264" s="38"/>
      <c r="R1264" s="38"/>
      <c r="S1264" s="38"/>
    </row>
    <row r="1265" spans="2:19" x14ac:dyDescent="0.2">
      <c r="B1265" s="38"/>
      <c r="L1265" s="38"/>
      <c r="M1265" s="38"/>
      <c r="N1265" s="38"/>
      <c r="O1265" s="38"/>
      <c r="P1265" s="38"/>
      <c r="Q1265" s="38"/>
      <c r="R1265" s="38"/>
      <c r="S1265" s="38"/>
    </row>
    <row r="1266" spans="2:19" x14ac:dyDescent="0.2">
      <c r="B1266" s="38"/>
      <c r="L1266" s="38"/>
      <c r="M1266" s="38"/>
      <c r="N1266" s="38"/>
      <c r="O1266" s="38"/>
      <c r="P1266" s="38"/>
      <c r="Q1266" s="38"/>
      <c r="R1266" s="38"/>
      <c r="S1266" s="38"/>
    </row>
    <row r="1267" spans="2:19" x14ac:dyDescent="0.2">
      <c r="B1267" s="38"/>
      <c r="L1267" s="38"/>
      <c r="M1267" s="38"/>
      <c r="N1267" s="38"/>
      <c r="O1267" s="38"/>
      <c r="P1267" s="38"/>
      <c r="Q1267" s="38"/>
      <c r="R1267" s="38"/>
      <c r="S1267" s="38"/>
    </row>
    <row r="1268" spans="2:19" x14ac:dyDescent="0.2">
      <c r="B1268" s="38"/>
      <c r="L1268" s="38"/>
      <c r="M1268" s="38"/>
      <c r="N1268" s="38"/>
      <c r="O1268" s="38"/>
      <c r="P1268" s="38"/>
      <c r="Q1268" s="38"/>
      <c r="R1268" s="38"/>
      <c r="S1268" s="38"/>
    </row>
    <row r="1269" spans="2:19" x14ac:dyDescent="0.2">
      <c r="B1269" s="38"/>
      <c r="L1269" s="38"/>
      <c r="M1269" s="38"/>
      <c r="N1269" s="38"/>
      <c r="O1269" s="38"/>
      <c r="P1269" s="38"/>
      <c r="Q1269" s="38"/>
      <c r="R1269" s="38"/>
      <c r="S1269" s="38"/>
    </row>
    <row r="1270" spans="2:19" x14ac:dyDescent="0.2">
      <c r="B1270" s="38"/>
      <c r="L1270" s="38"/>
      <c r="M1270" s="38"/>
      <c r="N1270" s="38"/>
      <c r="O1270" s="38"/>
      <c r="P1270" s="38"/>
      <c r="Q1270" s="38"/>
      <c r="R1270" s="38"/>
      <c r="S1270" s="38"/>
    </row>
    <row r="1271" spans="2:19" x14ac:dyDescent="0.2">
      <c r="B1271" s="38"/>
      <c r="L1271" s="38"/>
      <c r="M1271" s="38"/>
      <c r="N1271" s="38"/>
      <c r="O1271" s="38"/>
      <c r="P1271" s="38"/>
      <c r="Q1271" s="38"/>
      <c r="R1271" s="38"/>
      <c r="S1271" s="38"/>
    </row>
    <row r="1272" spans="2:19" x14ac:dyDescent="0.2">
      <c r="B1272" s="38"/>
      <c r="L1272" s="38"/>
      <c r="M1272" s="38"/>
      <c r="N1272" s="38"/>
      <c r="O1272" s="38"/>
      <c r="P1272" s="38"/>
      <c r="Q1272" s="38"/>
      <c r="R1272" s="38"/>
      <c r="S1272" s="38"/>
    </row>
    <row r="1273" spans="2:19" x14ac:dyDescent="0.2">
      <c r="B1273" s="38"/>
      <c r="L1273" s="38"/>
      <c r="M1273" s="38"/>
      <c r="N1273" s="38"/>
      <c r="O1273" s="38"/>
      <c r="P1273" s="38"/>
      <c r="Q1273" s="38"/>
      <c r="R1273" s="38"/>
      <c r="S1273" s="38"/>
    </row>
    <row r="1274" spans="2:19" x14ac:dyDescent="0.2">
      <c r="B1274" s="38"/>
      <c r="L1274" s="38"/>
      <c r="M1274" s="38"/>
      <c r="N1274" s="38"/>
      <c r="O1274" s="38"/>
      <c r="P1274" s="38"/>
      <c r="Q1274" s="38"/>
      <c r="R1274" s="38"/>
      <c r="S1274" s="38"/>
    </row>
    <row r="1275" spans="2:19" x14ac:dyDescent="0.2">
      <c r="B1275" s="38"/>
      <c r="L1275" s="38"/>
      <c r="M1275" s="38"/>
      <c r="N1275" s="38"/>
      <c r="O1275" s="38"/>
      <c r="P1275" s="38"/>
      <c r="Q1275" s="38"/>
      <c r="R1275" s="38"/>
      <c r="S1275" s="38"/>
    </row>
    <row r="1276" spans="2:19" x14ac:dyDescent="0.2">
      <c r="B1276" s="38"/>
      <c r="L1276" s="38"/>
      <c r="M1276" s="38"/>
      <c r="N1276" s="38"/>
      <c r="O1276" s="38"/>
      <c r="P1276" s="38"/>
      <c r="Q1276" s="38"/>
      <c r="R1276" s="38"/>
      <c r="S1276" s="38"/>
    </row>
    <row r="1277" spans="2:19" x14ac:dyDescent="0.2">
      <c r="B1277" s="38"/>
      <c r="L1277" s="38"/>
      <c r="M1277" s="38"/>
      <c r="N1277" s="38"/>
      <c r="O1277" s="38"/>
      <c r="P1277" s="38"/>
      <c r="Q1277" s="38"/>
      <c r="R1277" s="38"/>
      <c r="S1277" s="38"/>
    </row>
    <row r="1278" spans="2:19" x14ac:dyDescent="0.2">
      <c r="B1278" s="38"/>
      <c r="L1278" s="38"/>
      <c r="M1278" s="38"/>
      <c r="N1278" s="38"/>
      <c r="O1278" s="38"/>
      <c r="P1278" s="38"/>
      <c r="Q1278" s="38"/>
      <c r="R1278" s="38"/>
      <c r="S1278" s="38"/>
    </row>
    <row r="1279" spans="2:19" x14ac:dyDescent="0.2">
      <c r="B1279" s="38"/>
      <c r="L1279" s="38"/>
      <c r="M1279" s="38"/>
      <c r="N1279" s="38"/>
      <c r="O1279" s="38"/>
      <c r="P1279" s="38"/>
      <c r="Q1279" s="38"/>
      <c r="R1279" s="38"/>
      <c r="S1279" s="38"/>
    </row>
    <row r="1280" spans="2:19" x14ac:dyDescent="0.2">
      <c r="B1280" s="38"/>
      <c r="L1280" s="38"/>
      <c r="M1280" s="38"/>
      <c r="N1280" s="38"/>
      <c r="O1280" s="38"/>
      <c r="P1280" s="38"/>
      <c r="Q1280" s="38"/>
      <c r="R1280" s="38"/>
      <c r="S1280" s="38"/>
    </row>
    <row r="1281" spans="2:19" x14ac:dyDescent="0.2">
      <c r="B1281" s="38"/>
      <c r="L1281" s="38"/>
      <c r="M1281" s="38"/>
      <c r="N1281" s="38"/>
      <c r="O1281" s="38"/>
      <c r="P1281" s="38"/>
      <c r="Q1281" s="38"/>
      <c r="R1281" s="38"/>
      <c r="S1281" s="38"/>
    </row>
    <row r="1282" spans="2:19" x14ac:dyDescent="0.2">
      <c r="B1282" s="38"/>
      <c r="L1282" s="38"/>
      <c r="M1282" s="38"/>
      <c r="N1282" s="38"/>
      <c r="O1282" s="38"/>
      <c r="P1282" s="38"/>
      <c r="Q1282" s="38"/>
      <c r="R1282" s="38"/>
      <c r="S1282" s="38"/>
    </row>
    <row r="1283" spans="2:19" x14ac:dyDescent="0.2">
      <c r="B1283" s="38"/>
      <c r="L1283" s="38"/>
      <c r="M1283" s="38"/>
      <c r="N1283" s="38"/>
      <c r="O1283" s="38"/>
      <c r="P1283" s="38"/>
      <c r="Q1283" s="38"/>
      <c r="R1283" s="38"/>
      <c r="S1283" s="38"/>
    </row>
    <row r="1284" spans="2:19" x14ac:dyDescent="0.2">
      <c r="B1284" s="38"/>
      <c r="L1284" s="38"/>
      <c r="M1284" s="38"/>
      <c r="N1284" s="38"/>
      <c r="O1284" s="38"/>
      <c r="P1284" s="38"/>
      <c r="Q1284" s="38"/>
      <c r="R1284" s="38"/>
      <c r="S1284" s="38"/>
    </row>
    <row r="1285" spans="2:19" x14ac:dyDescent="0.2">
      <c r="B1285" s="38"/>
      <c r="L1285" s="38"/>
      <c r="M1285" s="38"/>
      <c r="N1285" s="38"/>
      <c r="O1285" s="38"/>
      <c r="P1285" s="38"/>
      <c r="Q1285" s="38"/>
      <c r="R1285" s="38"/>
      <c r="S1285" s="38"/>
    </row>
    <row r="1286" spans="2:19" x14ac:dyDescent="0.2">
      <c r="B1286" s="38"/>
      <c r="L1286" s="38"/>
      <c r="M1286" s="38"/>
      <c r="N1286" s="38"/>
      <c r="O1286" s="38"/>
      <c r="P1286" s="38"/>
      <c r="Q1286" s="38"/>
      <c r="R1286" s="38"/>
      <c r="S1286" s="38"/>
    </row>
    <row r="1287" spans="2:19" x14ac:dyDescent="0.2">
      <c r="B1287" s="38"/>
      <c r="L1287" s="38"/>
      <c r="M1287" s="38"/>
      <c r="N1287" s="38"/>
      <c r="O1287" s="38"/>
      <c r="P1287" s="38"/>
      <c r="Q1287" s="38"/>
      <c r="R1287" s="38"/>
      <c r="S1287" s="38"/>
    </row>
    <row r="1288" spans="2:19" x14ac:dyDescent="0.2">
      <c r="B1288" s="38"/>
      <c r="L1288" s="38"/>
      <c r="M1288" s="38"/>
      <c r="N1288" s="38"/>
      <c r="O1288" s="38"/>
      <c r="P1288" s="38"/>
      <c r="Q1288" s="38"/>
      <c r="R1288" s="38"/>
      <c r="S1288" s="38"/>
    </row>
    <row r="1289" spans="2:19" x14ac:dyDescent="0.2">
      <c r="B1289" s="38"/>
      <c r="L1289" s="38"/>
      <c r="M1289" s="38"/>
      <c r="N1289" s="38"/>
      <c r="O1289" s="38"/>
      <c r="P1289" s="38"/>
      <c r="Q1289" s="38"/>
      <c r="R1289" s="38"/>
      <c r="S1289" s="38"/>
    </row>
    <row r="1290" spans="2:19" x14ac:dyDescent="0.2">
      <c r="B1290" s="38"/>
      <c r="L1290" s="38"/>
      <c r="M1290" s="38"/>
      <c r="N1290" s="38"/>
      <c r="O1290" s="38"/>
      <c r="P1290" s="38"/>
      <c r="Q1290" s="38"/>
      <c r="R1290" s="38"/>
      <c r="S1290" s="38"/>
    </row>
    <row r="1291" spans="2:19" x14ac:dyDescent="0.2">
      <c r="B1291" s="38"/>
      <c r="L1291" s="38"/>
      <c r="M1291" s="38"/>
      <c r="N1291" s="38"/>
      <c r="O1291" s="38"/>
      <c r="P1291" s="38"/>
      <c r="Q1291" s="38"/>
      <c r="R1291" s="38"/>
      <c r="S1291" s="38"/>
    </row>
    <row r="1292" spans="2:19" x14ac:dyDescent="0.2">
      <c r="B1292" s="38"/>
      <c r="L1292" s="38"/>
      <c r="M1292" s="38"/>
      <c r="N1292" s="38"/>
      <c r="O1292" s="38"/>
      <c r="P1292" s="38"/>
      <c r="Q1292" s="38"/>
      <c r="R1292" s="38"/>
      <c r="S1292" s="38"/>
    </row>
    <row r="1293" spans="2:19" x14ac:dyDescent="0.2">
      <c r="B1293" s="38"/>
      <c r="L1293" s="38"/>
      <c r="M1293" s="38"/>
      <c r="N1293" s="38"/>
      <c r="O1293" s="38"/>
      <c r="P1293" s="38"/>
      <c r="Q1293" s="38"/>
      <c r="R1293" s="38"/>
      <c r="S1293" s="38"/>
    </row>
    <row r="1294" spans="2:19" x14ac:dyDescent="0.2">
      <c r="B1294" s="38"/>
      <c r="L1294" s="38"/>
      <c r="M1294" s="38"/>
      <c r="N1294" s="38"/>
      <c r="O1294" s="38"/>
      <c r="P1294" s="38"/>
      <c r="Q1294" s="38"/>
      <c r="R1294" s="38"/>
      <c r="S1294" s="38"/>
    </row>
    <row r="1295" spans="2:19" x14ac:dyDescent="0.2">
      <c r="B1295" s="38"/>
      <c r="L1295" s="38"/>
      <c r="M1295" s="38"/>
      <c r="N1295" s="38"/>
      <c r="O1295" s="38"/>
      <c r="P1295" s="38"/>
      <c r="Q1295" s="38"/>
      <c r="R1295" s="38"/>
      <c r="S1295" s="38"/>
    </row>
    <row r="1296" spans="2:19" x14ac:dyDescent="0.2">
      <c r="B1296" s="38"/>
      <c r="L1296" s="38"/>
      <c r="M1296" s="38"/>
      <c r="N1296" s="38"/>
      <c r="O1296" s="38"/>
      <c r="P1296" s="38"/>
      <c r="Q1296" s="38"/>
      <c r="R1296" s="38"/>
      <c r="S1296" s="38"/>
    </row>
    <row r="1297" spans="2:19" x14ac:dyDescent="0.2">
      <c r="B1297" s="38"/>
      <c r="L1297" s="38"/>
      <c r="M1297" s="38"/>
      <c r="N1297" s="38"/>
      <c r="O1297" s="38"/>
      <c r="P1297" s="38"/>
      <c r="Q1297" s="38"/>
      <c r="R1297" s="38"/>
      <c r="S1297" s="38"/>
    </row>
    <row r="1298" spans="2:19" x14ac:dyDescent="0.2">
      <c r="B1298" s="38"/>
      <c r="L1298" s="38"/>
      <c r="M1298" s="38"/>
      <c r="N1298" s="38"/>
      <c r="O1298" s="38"/>
      <c r="P1298" s="38"/>
      <c r="Q1298" s="38"/>
      <c r="R1298" s="38"/>
      <c r="S1298" s="38"/>
    </row>
    <row r="1299" spans="2:19" x14ac:dyDescent="0.2">
      <c r="B1299" s="38"/>
      <c r="L1299" s="38"/>
      <c r="M1299" s="38"/>
      <c r="N1299" s="38"/>
      <c r="O1299" s="38"/>
      <c r="P1299" s="38"/>
      <c r="Q1299" s="38"/>
      <c r="R1299" s="38"/>
      <c r="S1299" s="38"/>
    </row>
    <row r="1300" spans="2:19" x14ac:dyDescent="0.2">
      <c r="B1300" s="38"/>
      <c r="L1300" s="38"/>
      <c r="M1300" s="38"/>
      <c r="N1300" s="38"/>
      <c r="O1300" s="38"/>
      <c r="P1300" s="38"/>
      <c r="Q1300" s="38"/>
      <c r="R1300" s="38"/>
      <c r="S1300" s="38"/>
    </row>
    <row r="1301" spans="2:19" x14ac:dyDescent="0.2">
      <c r="B1301" s="38"/>
      <c r="L1301" s="38"/>
      <c r="M1301" s="38"/>
      <c r="N1301" s="38"/>
      <c r="O1301" s="38"/>
      <c r="P1301" s="38"/>
      <c r="Q1301" s="38"/>
      <c r="R1301" s="38"/>
      <c r="S1301" s="38"/>
    </row>
    <row r="1302" spans="2:19" x14ac:dyDescent="0.2">
      <c r="B1302" s="38"/>
      <c r="L1302" s="38"/>
      <c r="M1302" s="38"/>
      <c r="N1302" s="38"/>
      <c r="O1302" s="38"/>
      <c r="P1302" s="38"/>
      <c r="Q1302" s="38"/>
      <c r="R1302" s="38"/>
      <c r="S1302" s="38"/>
    </row>
    <row r="1303" spans="2:19" x14ac:dyDescent="0.2">
      <c r="B1303" s="38"/>
      <c r="L1303" s="38"/>
      <c r="M1303" s="38"/>
      <c r="N1303" s="38"/>
      <c r="O1303" s="38"/>
      <c r="P1303" s="38"/>
      <c r="Q1303" s="38"/>
      <c r="R1303" s="38"/>
      <c r="S1303" s="38"/>
    </row>
    <row r="1304" spans="2:19" x14ac:dyDescent="0.2">
      <c r="B1304" s="38"/>
      <c r="L1304" s="38"/>
      <c r="M1304" s="38"/>
      <c r="N1304" s="38"/>
      <c r="O1304" s="38"/>
      <c r="P1304" s="38"/>
      <c r="Q1304" s="38"/>
      <c r="R1304" s="38"/>
      <c r="S1304" s="38"/>
    </row>
    <row r="1305" spans="2:19" x14ac:dyDescent="0.2">
      <c r="B1305" s="38"/>
      <c r="L1305" s="38"/>
      <c r="M1305" s="38"/>
      <c r="N1305" s="38"/>
      <c r="O1305" s="38"/>
      <c r="P1305" s="38"/>
      <c r="Q1305" s="38"/>
      <c r="R1305" s="38"/>
      <c r="S1305" s="38"/>
    </row>
    <row r="1306" spans="2:19" x14ac:dyDescent="0.2">
      <c r="B1306" s="38"/>
      <c r="L1306" s="38"/>
      <c r="M1306" s="38"/>
      <c r="N1306" s="38"/>
      <c r="O1306" s="38"/>
      <c r="P1306" s="38"/>
      <c r="Q1306" s="38"/>
      <c r="R1306" s="38"/>
      <c r="S1306" s="38"/>
    </row>
    <row r="1307" spans="2:19" x14ac:dyDescent="0.2">
      <c r="B1307" s="38"/>
      <c r="L1307" s="38"/>
      <c r="M1307" s="38"/>
      <c r="N1307" s="38"/>
      <c r="O1307" s="38"/>
      <c r="P1307" s="38"/>
      <c r="Q1307" s="38"/>
      <c r="R1307" s="38"/>
      <c r="S1307" s="38"/>
    </row>
    <row r="1308" spans="2:19" x14ac:dyDescent="0.2">
      <c r="B1308" s="38"/>
      <c r="L1308" s="38"/>
      <c r="M1308" s="38"/>
      <c r="N1308" s="38"/>
      <c r="O1308" s="38"/>
      <c r="P1308" s="38"/>
      <c r="Q1308" s="38"/>
      <c r="R1308" s="38"/>
      <c r="S1308" s="38"/>
    </row>
    <row r="1309" spans="2:19" x14ac:dyDescent="0.2">
      <c r="B1309" s="38"/>
      <c r="L1309" s="38"/>
      <c r="M1309" s="38"/>
      <c r="N1309" s="38"/>
      <c r="O1309" s="38"/>
      <c r="P1309" s="38"/>
      <c r="Q1309" s="38"/>
      <c r="R1309" s="38"/>
      <c r="S1309" s="38"/>
    </row>
    <row r="1310" spans="2:19" x14ac:dyDescent="0.2">
      <c r="B1310" s="38"/>
      <c r="L1310" s="38"/>
      <c r="M1310" s="38"/>
      <c r="N1310" s="38"/>
      <c r="O1310" s="38"/>
      <c r="P1310" s="38"/>
      <c r="Q1310" s="38"/>
      <c r="R1310" s="38"/>
      <c r="S1310" s="38"/>
    </row>
    <row r="1311" spans="2:19" x14ac:dyDescent="0.2">
      <c r="B1311" s="38"/>
      <c r="L1311" s="38"/>
      <c r="M1311" s="38"/>
      <c r="N1311" s="38"/>
      <c r="O1311" s="38"/>
      <c r="P1311" s="38"/>
      <c r="Q1311" s="38"/>
      <c r="R1311" s="38"/>
      <c r="S1311" s="38"/>
    </row>
    <row r="1312" spans="2:19" x14ac:dyDescent="0.2">
      <c r="B1312" s="38"/>
      <c r="L1312" s="38"/>
      <c r="M1312" s="38"/>
      <c r="N1312" s="38"/>
      <c r="O1312" s="38"/>
      <c r="P1312" s="38"/>
      <c r="Q1312" s="38"/>
      <c r="R1312" s="38"/>
      <c r="S1312" s="38"/>
    </row>
    <row r="1313" spans="2:19" x14ac:dyDescent="0.2">
      <c r="B1313" s="38"/>
      <c r="L1313" s="38"/>
      <c r="M1313" s="38"/>
      <c r="N1313" s="38"/>
      <c r="O1313" s="38"/>
      <c r="P1313" s="38"/>
      <c r="Q1313" s="38"/>
      <c r="R1313" s="38"/>
      <c r="S1313" s="38"/>
    </row>
    <row r="1314" spans="2:19" x14ac:dyDescent="0.2">
      <c r="B1314" s="38"/>
      <c r="L1314" s="38"/>
      <c r="M1314" s="38"/>
      <c r="N1314" s="38"/>
      <c r="O1314" s="38"/>
      <c r="P1314" s="38"/>
      <c r="Q1314" s="38"/>
      <c r="R1314" s="38"/>
      <c r="S1314" s="38"/>
    </row>
    <row r="1315" spans="2:19" x14ac:dyDescent="0.2">
      <c r="B1315" s="38"/>
      <c r="L1315" s="38"/>
      <c r="M1315" s="38"/>
      <c r="N1315" s="38"/>
      <c r="O1315" s="38"/>
      <c r="P1315" s="38"/>
      <c r="Q1315" s="38"/>
      <c r="R1315" s="38"/>
      <c r="S1315" s="38"/>
    </row>
    <row r="1316" spans="2:19" x14ac:dyDescent="0.2">
      <c r="B1316" s="38"/>
      <c r="L1316" s="38"/>
      <c r="M1316" s="38"/>
      <c r="N1316" s="38"/>
      <c r="O1316" s="38"/>
      <c r="P1316" s="38"/>
      <c r="Q1316" s="38"/>
      <c r="R1316" s="38"/>
      <c r="S1316" s="38"/>
    </row>
    <row r="1317" spans="2:19" x14ac:dyDescent="0.2">
      <c r="B1317" s="38"/>
      <c r="L1317" s="38"/>
      <c r="M1317" s="38"/>
      <c r="N1317" s="38"/>
      <c r="O1317" s="38"/>
      <c r="P1317" s="38"/>
      <c r="Q1317" s="38"/>
      <c r="R1317" s="38"/>
      <c r="S1317" s="38"/>
    </row>
    <row r="1318" spans="2:19" x14ac:dyDescent="0.2">
      <c r="B1318" s="38"/>
      <c r="L1318" s="38"/>
      <c r="M1318" s="38"/>
      <c r="N1318" s="38"/>
      <c r="O1318" s="38"/>
      <c r="P1318" s="38"/>
      <c r="Q1318" s="38"/>
      <c r="R1318" s="38"/>
      <c r="S1318" s="38"/>
    </row>
    <row r="1319" spans="2:19" x14ac:dyDescent="0.2">
      <c r="B1319" s="38"/>
      <c r="L1319" s="38"/>
      <c r="M1319" s="38"/>
      <c r="N1319" s="38"/>
      <c r="O1319" s="38"/>
      <c r="P1319" s="38"/>
      <c r="Q1319" s="38"/>
      <c r="R1319" s="38"/>
      <c r="S1319" s="38"/>
    </row>
    <row r="1320" spans="2:19" x14ac:dyDescent="0.2">
      <c r="B1320" s="38"/>
      <c r="L1320" s="38"/>
      <c r="M1320" s="38"/>
      <c r="N1320" s="38"/>
      <c r="O1320" s="38"/>
      <c r="P1320" s="38"/>
      <c r="Q1320" s="38"/>
      <c r="R1320" s="38"/>
      <c r="S1320" s="38"/>
    </row>
    <row r="1321" spans="2:19" x14ac:dyDescent="0.2">
      <c r="B1321" s="38"/>
      <c r="L1321" s="38"/>
      <c r="M1321" s="38"/>
      <c r="N1321" s="38"/>
      <c r="O1321" s="38"/>
      <c r="P1321" s="38"/>
      <c r="Q1321" s="38"/>
      <c r="R1321" s="38"/>
      <c r="S1321" s="38"/>
    </row>
    <row r="1322" spans="2:19" x14ac:dyDescent="0.2">
      <c r="B1322" s="38"/>
      <c r="L1322" s="38"/>
      <c r="M1322" s="38"/>
      <c r="N1322" s="38"/>
      <c r="O1322" s="38"/>
      <c r="P1322" s="38"/>
      <c r="Q1322" s="38"/>
      <c r="R1322" s="38"/>
      <c r="S1322" s="38"/>
    </row>
    <row r="1323" spans="2:19" x14ac:dyDescent="0.2">
      <c r="B1323" s="38"/>
      <c r="L1323" s="38"/>
      <c r="M1323" s="38"/>
      <c r="N1323" s="38"/>
      <c r="O1323" s="38"/>
      <c r="P1323" s="38"/>
      <c r="Q1323" s="38"/>
      <c r="R1323" s="38"/>
      <c r="S1323" s="38"/>
    </row>
    <row r="1324" spans="2:19" x14ac:dyDescent="0.2">
      <c r="B1324" s="38"/>
      <c r="L1324" s="38"/>
      <c r="M1324" s="38"/>
      <c r="N1324" s="38"/>
      <c r="O1324" s="38"/>
      <c r="P1324" s="38"/>
      <c r="Q1324" s="38"/>
      <c r="R1324" s="38"/>
      <c r="S1324" s="38"/>
    </row>
    <row r="1325" spans="2:19" x14ac:dyDescent="0.2">
      <c r="B1325" s="38"/>
      <c r="L1325" s="38"/>
      <c r="M1325" s="38"/>
      <c r="N1325" s="38"/>
      <c r="O1325" s="38"/>
      <c r="P1325" s="38"/>
      <c r="Q1325" s="38"/>
      <c r="R1325" s="38"/>
      <c r="S1325" s="38"/>
    </row>
    <row r="1326" spans="2:19" x14ac:dyDescent="0.2">
      <c r="B1326" s="38"/>
      <c r="L1326" s="38"/>
      <c r="M1326" s="38"/>
      <c r="N1326" s="38"/>
      <c r="O1326" s="38"/>
      <c r="P1326" s="38"/>
      <c r="Q1326" s="38"/>
      <c r="R1326" s="38"/>
      <c r="S1326" s="38"/>
    </row>
    <row r="1327" spans="2:19" x14ac:dyDescent="0.2">
      <c r="B1327" s="38"/>
      <c r="L1327" s="38"/>
      <c r="M1327" s="38"/>
      <c r="N1327" s="38"/>
      <c r="O1327" s="38"/>
      <c r="P1327" s="38"/>
      <c r="Q1327" s="38"/>
      <c r="R1327" s="38"/>
      <c r="S1327" s="38"/>
    </row>
    <row r="1328" spans="2:19" x14ac:dyDescent="0.2">
      <c r="B1328" s="38"/>
      <c r="L1328" s="38"/>
      <c r="M1328" s="38"/>
      <c r="N1328" s="38"/>
      <c r="O1328" s="38"/>
      <c r="P1328" s="38"/>
      <c r="Q1328" s="38"/>
      <c r="R1328" s="38"/>
      <c r="S1328" s="38"/>
    </row>
    <row r="1329" spans="2:19" x14ac:dyDescent="0.2">
      <c r="B1329" s="38"/>
      <c r="L1329" s="38"/>
      <c r="M1329" s="38"/>
      <c r="N1329" s="38"/>
      <c r="O1329" s="38"/>
      <c r="P1329" s="38"/>
      <c r="Q1329" s="38"/>
      <c r="R1329" s="38"/>
      <c r="S1329" s="38"/>
    </row>
    <row r="1330" spans="2:19" x14ac:dyDescent="0.2">
      <c r="B1330" s="38"/>
      <c r="L1330" s="38"/>
      <c r="M1330" s="38"/>
      <c r="N1330" s="38"/>
      <c r="O1330" s="38"/>
      <c r="P1330" s="38"/>
      <c r="Q1330" s="38"/>
      <c r="R1330" s="38"/>
      <c r="S1330" s="38"/>
    </row>
    <row r="1331" spans="2:19" x14ac:dyDescent="0.2">
      <c r="B1331" s="38"/>
      <c r="L1331" s="38"/>
      <c r="M1331" s="38"/>
      <c r="N1331" s="38"/>
      <c r="O1331" s="38"/>
      <c r="P1331" s="38"/>
      <c r="Q1331" s="38"/>
      <c r="R1331" s="38"/>
      <c r="S1331" s="38"/>
    </row>
    <row r="1332" spans="2:19" x14ac:dyDescent="0.2">
      <c r="B1332" s="38"/>
      <c r="L1332" s="38"/>
      <c r="M1332" s="38"/>
      <c r="N1332" s="38"/>
      <c r="O1332" s="38"/>
      <c r="P1332" s="38"/>
      <c r="Q1332" s="38"/>
      <c r="R1332" s="38"/>
      <c r="S1332" s="38"/>
    </row>
    <row r="1333" spans="2:19" x14ac:dyDescent="0.2">
      <c r="B1333" s="38"/>
      <c r="L1333" s="38"/>
      <c r="M1333" s="38"/>
      <c r="N1333" s="38"/>
      <c r="O1333" s="38"/>
      <c r="P1333" s="38"/>
      <c r="Q1333" s="38"/>
      <c r="R1333" s="38"/>
      <c r="S1333" s="38"/>
    </row>
    <row r="1334" spans="2:19" x14ac:dyDescent="0.2">
      <c r="B1334" s="38"/>
      <c r="L1334" s="38"/>
      <c r="M1334" s="38"/>
      <c r="N1334" s="38"/>
      <c r="O1334" s="38"/>
      <c r="P1334" s="38"/>
      <c r="Q1334" s="38"/>
      <c r="R1334" s="38"/>
      <c r="S1334" s="38"/>
    </row>
    <row r="1335" spans="2:19" x14ac:dyDescent="0.2">
      <c r="B1335" s="38"/>
      <c r="L1335" s="38"/>
      <c r="M1335" s="38"/>
      <c r="N1335" s="38"/>
      <c r="O1335" s="38"/>
      <c r="P1335" s="38"/>
      <c r="Q1335" s="38"/>
      <c r="R1335" s="38"/>
      <c r="S1335" s="38"/>
    </row>
    <row r="1336" spans="2:19" x14ac:dyDescent="0.2">
      <c r="B1336" s="38"/>
      <c r="L1336" s="38"/>
      <c r="M1336" s="38"/>
      <c r="N1336" s="38"/>
      <c r="O1336" s="38"/>
      <c r="P1336" s="38"/>
      <c r="Q1336" s="38"/>
      <c r="R1336" s="38"/>
      <c r="S1336" s="38"/>
    </row>
    <row r="1337" spans="2:19" x14ac:dyDescent="0.2">
      <c r="B1337" s="38"/>
      <c r="L1337" s="38"/>
      <c r="M1337" s="38"/>
      <c r="N1337" s="38"/>
      <c r="O1337" s="38"/>
      <c r="P1337" s="38"/>
      <c r="Q1337" s="38"/>
      <c r="R1337" s="38"/>
      <c r="S1337" s="38"/>
    </row>
    <row r="1338" spans="2:19" x14ac:dyDescent="0.2">
      <c r="B1338" s="38"/>
      <c r="L1338" s="38"/>
      <c r="M1338" s="38"/>
      <c r="N1338" s="38"/>
      <c r="O1338" s="38"/>
      <c r="P1338" s="38"/>
      <c r="Q1338" s="38"/>
      <c r="R1338" s="38"/>
      <c r="S1338" s="38"/>
    </row>
    <row r="1339" spans="2:19" x14ac:dyDescent="0.2">
      <c r="B1339" s="38"/>
      <c r="L1339" s="38"/>
      <c r="M1339" s="38"/>
      <c r="N1339" s="38"/>
      <c r="O1339" s="38"/>
      <c r="P1339" s="38"/>
      <c r="Q1339" s="38"/>
      <c r="R1339" s="38"/>
      <c r="S1339" s="38"/>
    </row>
    <row r="1340" spans="2:19" x14ac:dyDescent="0.2">
      <c r="B1340" s="38"/>
      <c r="L1340" s="38"/>
      <c r="M1340" s="38"/>
      <c r="N1340" s="38"/>
      <c r="O1340" s="38"/>
      <c r="P1340" s="38"/>
      <c r="Q1340" s="38"/>
      <c r="R1340" s="38"/>
      <c r="S1340" s="38"/>
    </row>
    <row r="1341" spans="2:19" x14ac:dyDescent="0.2">
      <c r="B1341" s="38"/>
      <c r="L1341" s="38"/>
      <c r="M1341" s="38"/>
      <c r="N1341" s="38"/>
      <c r="O1341" s="38"/>
      <c r="P1341" s="38"/>
      <c r="Q1341" s="38"/>
      <c r="R1341" s="38"/>
      <c r="S1341" s="38"/>
    </row>
    <row r="1342" spans="2:19" x14ac:dyDescent="0.2">
      <c r="B1342" s="38"/>
      <c r="L1342" s="38"/>
      <c r="M1342" s="38"/>
      <c r="N1342" s="38"/>
      <c r="O1342" s="38"/>
      <c r="P1342" s="38"/>
      <c r="Q1342" s="38"/>
      <c r="R1342" s="38"/>
      <c r="S1342" s="38"/>
    </row>
    <row r="1343" spans="2:19" x14ac:dyDescent="0.2">
      <c r="B1343" s="38"/>
      <c r="L1343" s="38"/>
      <c r="M1343" s="38"/>
      <c r="N1343" s="38"/>
      <c r="O1343" s="38"/>
      <c r="P1343" s="38"/>
      <c r="Q1343" s="38"/>
      <c r="R1343" s="38"/>
      <c r="S1343" s="38"/>
    </row>
    <row r="1344" spans="2:19" x14ac:dyDescent="0.2">
      <c r="B1344" s="38"/>
      <c r="L1344" s="38"/>
      <c r="M1344" s="38"/>
      <c r="N1344" s="38"/>
      <c r="O1344" s="38"/>
      <c r="P1344" s="38"/>
      <c r="Q1344" s="38"/>
      <c r="R1344" s="38"/>
      <c r="S1344" s="38"/>
    </row>
    <row r="1345" spans="2:19" x14ac:dyDescent="0.2">
      <c r="B1345" s="38"/>
      <c r="L1345" s="38"/>
      <c r="M1345" s="38"/>
      <c r="N1345" s="38"/>
      <c r="O1345" s="38"/>
      <c r="P1345" s="38"/>
      <c r="Q1345" s="38"/>
      <c r="R1345" s="38"/>
      <c r="S1345" s="38"/>
    </row>
    <row r="1346" spans="2:19" x14ac:dyDescent="0.2">
      <c r="B1346" s="38"/>
      <c r="L1346" s="38"/>
      <c r="M1346" s="38"/>
      <c r="N1346" s="38"/>
      <c r="O1346" s="38"/>
      <c r="P1346" s="38"/>
      <c r="Q1346" s="38"/>
      <c r="R1346" s="38"/>
      <c r="S1346" s="38"/>
    </row>
    <row r="1347" spans="2:19" x14ac:dyDescent="0.2">
      <c r="B1347" s="38"/>
      <c r="L1347" s="38"/>
      <c r="M1347" s="38"/>
      <c r="N1347" s="38"/>
      <c r="O1347" s="38"/>
      <c r="P1347" s="38"/>
      <c r="Q1347" s="38"/>
      <c r="R1347" s="38"/>
      <c r="S1347" s="38"/>
    </row>
    <row r="1348" spans="2:19" x14ac:dyDescent="0.2">
      <c r="B1348" s="38"/>
      <c r="L1348" s="38"/>
      <c r="M1348" s="38"/>
      <c r="N1348" s="38"/>
      <c r="O1348" s="38"/>
      <c r="P1348" s="38"/>
      <c r="Q1348" s="38"/>
      <c r="R1348" s="38"/>
      <c r="S1348" s="38"/>
    </row>
    <row r="1349" spans="2:19" x14ac:dyDescent="0.2">
      <c r="B1349" s="38"/>
      <c r="L1349" s="38"/>
      <c r="M1349" s="38"/>
      <c r="N1349" s="38"/>
      <c r="O1349" s="38"/>
      <c r="P1349" s="38"/>
      <c r="Q1349" s="38"/>
      <c r="R1349" s="38"/>
      <c r="S1349" s="38"/>
    </row>
    <row r="1350" spans="2:19" x14ac:dyDescent="0.2">
      <c r="B1350" s="38"/>
      <c r="L1350" s="38"/>
      <c r="M1350" s="38"/>
      <c r="N1350" s="38"/>
      <c r="O1350" s="38"/>
      <c r="P1350" s="38"/>
      <c r="Q1350" s="38"/>
      <c r="R1350" s="38"/>
      <c r="S1350" s="38"/>
    </row>
    <row r="1351" spans="2:19" x14ac:dyDescent="0.2">
      <c r="B1351" s="38"/>
      <c r="L1351" s="38"/>
      <c r="M1351" s="38"/>
      <c r="N1351" s="38"/>
      <c r="O1351" s="38"/>
      <c r="P1351" s="38"/>
      <c r="Q1351" s="38"/>
      <c r="R1351" s="38"/>
      <c r="S1351" s="38"/>
    </row>
    <row r="1352" spans="2:19" x14ac:dyDescent="0.2">
      <c r="B1352" s="38"/>
      <c r="L1352" s="38"/>
      <c r="M1352" s="38"/>
      <c r="N1352" s="38"/>
      <c r="O1352" s="38"/>
      <c r="P1352" s="38"/>
      <c r="Q1352" s="38"/>
      <c r="R1352" s="38"/>
      <c r="S1352" s="38"/>
    </row>
    <row r="1353" spans="2:19" x14ac:dyDescent="0.2">
      <c r="B1353" s="38"/>
      <c r="L1353" s="38"/>
      <c r="M1353" s="38"/>
      <c r="N1353" s="38"/>
      <c r="O1353" s="38"/>
      <c r="P1353" s="38"/>
      <c r="Q1353" s="38"/>
      <c r="R1353" s="38"/>
      <c r="S1353" s="38"/>
    </row>
    <row r="1354" spans="2:19" x14ac:dyDescent="0.2">
      <c r="B1354" s="38"/>
      <c r="L1354" s="38"/>
      <c r="M1354" s="38"/>
      <c r="N1354" s="38"/>
      <c r="O1354" s="38"/>
      <c r="P1354" s="38"/>
      <c r="Q1354" s="38"/>
      <c r="R1354" s="38"/>
      <c r="S1354" s="38"/>
    </row>
    <row r="1355" spans="2:19" x14ac:dyDescent="0.2">
      <c r="B1355" s="38"/>
      <c r="L1355" s="38"/>
      <c r="M1355" s="38"/>
      <c r="N1355" s="38"/>
      <c r="O1355" s="38"/>
      <c r="P1355" s="38"/>
      <c r="Q1355" s="38"/>
      <c r="R1355" s="38"/>
      <c r="S1355" s="38"/>
    </row>
    <row r="1356" spans="2:19" x14ac:dyDescent="0.2">
      <c r="B1356" s="38"/>
      <c r="L1356" s="38"/>
      <c r="M1356" s="38"/>
      <c r="N1356" s="38"/>
      <c r="O1356" s="38"/>
      <c r="P1356" s="38"/>
      <c r="Q1356" s="38"/>
      <c r="R1356" s="38"/>
      <c r="S1356" s="38"/>
    </row>
    <row r="1357" spans="2:19" x14ac:dyDescent="0.2">
      <c r="B1357" s="38"/>
      <c r="L1357" s="38"/>
      <c r="M1357" s="38"/>
      <c r="N1357" s="38"/>
      <c r="O1357" s="38"/>
      <c r="P1357" s="38"/>
      <c r="Q1357" s="38"/>
      <c r="R1357" s="38"/>
      <c r="S1357" s="38"/>
    </row>
    <row r="1358" spans="2:19" x14ac:dyDescent="0.2">
      <c r="B1358" s="38"/>
      <c r="L1358" s="38"/>
      <c r="M1358" s="38"/>
      <c r="N1358" s="38"/>
      <c r="O1358" s="38"/>
      <c r="P1358" s="38"/>
      <c r="Q1358" s="38"/>
      <c r="R1358" s="38"/>
      <c r="S1358" s="38"/>
    </row>
    <row r="1359" spans="2:19" x14ac:dyDescent="0.2">
      <c r="B1359" s="38"/>
      <c r="L1359" s="38"/>
      <c r="M1359" s="38"/>
      <c r="N1359" s="38"/>
      <c r="O1359" s="38"/>
      <c r="P1359" s="38"/>
      <c r="Q1359" s="38"/>
      <c r="R1359" s="38"/>
      <c r="S1359" s="38"/>
    </row>
    <row r="1360" spans="2:19" x14ac:dyDescent="0.2">
      <c r="B1360" s="38"/>
      <c r="L1360" s="38"/>
      <c r="M1360" s="38"/>
      <c r="N1360" s="38"/>
      <c r="O1360" s="38"/>
      <c r="P1360" s="38"/>
      <c r="Q1360" s="38"/>
      <c r="R1360" s="38"/>
      <c r="S1360" s="38"/>
    </row>
    <row r="1361" spans="2:19" x14ac:dyDescent="0.2">
      <c r="B1361" s="38"/>
      <c r="L1361" s="38"/>
      <c r="M1361" s="38"/>
      <c r="N1361" s="38"/>
      <c r="O1361" s="38"/>
      <c r="P1361" s="38"/>
      <c r="Q1361" s="38"/>
      <c r="R1361" s="38"/>
      <c r="S1361" s="38"/>
    </row>
    <row r="1362" spans="2:19" x14ac:dyDescent="0.2">
      <c r="B1362" s="38"/>
      <c r="L1362" s="38"/>
      <c r="M1362" s="38"/>
      <c r="N1362" s="38"/>
      <c r="O1362" s="38"/>
      <c r="P1362" s="38"/>
      <c r="Q1362" s="38"/>
      <c r="R1362" s="38"/>
      <c r="S1362" s="38"/>
    </row>
    <row r="1363" spans="2:19" x14ac:dyDescent="0.2">
      <c r="B1363" s="38"/>
      <c r="L1363" s="38"/>
      <c r="M1363" s="38"/>
      <c r="N1363" s="38"/>
      <c r="O1363" s="38"/>
      <c r="P1363" s="38"/>
      <c r="Q1363" s="38"/>
      <c r="R1363" s="38"/>
      <c r="S1363" s="38"/>
    </row>
    <row r="1364" spans="2:19" x14ac:dyDescent="0.2">
      <c r="B1364" s="38"/>
      <c r="L1364" s="38"/>
      <c r="M1364" s="38"/>
      <c r="N1364" s="38"/>
      <c r="O1364" s="38"/>
      <c r="P1364" s="38"/>
      <c r="Q1364" s="38"/>
      <c r="R1364" s="38"/>
      <c r="S1364" s="38"/>
    </row>
    <row r="1365" spans="2:19" x14ac:dyDescent="0.2">
      <c r="B1365" s="38"/>
      <c r="L1365" s="38"/>
      <c r="M1365" s="38"/>
      <c r="N1365" s="38"/>
      <c r="O1365" s="38"/>
      <c r="P1365" s="38"/>
      <c r="Q1365" s="38"/>
      <c r="R1365" s="38"/>
      <c r="S1365" s="38"/>
    </row>
    <row r="1366" spans="2:19" x14ac:dyDescent="0.2">
      <c r="B1366" s="38"/>
      <c r="L1366" s="38"/>
      <c r="M1366" s="38"/>
      <c r="N1366" s="38"/>
      <c r="O1366" s="38"/>
      <c r="P1366" s="38"/>
      <c r="Q1366" s="38"/>
      <c r="R1366" s="38"/>
      <c r="S1366" s="38"/>
    </row>
    <row r="1367" spans="2:19" x14ac:dyDescent="0.2">
      <c r="B1367" s="38"/>
      <c r="L1367" s="38"/>
      <c r="M1367" s="38"/>
      <c r="N1367" s="38"/>
      <c r="O1367" s="38"/>
      <c r="P1367" s="38"/>
      <c r="Q1367" s="38"/>
      <c r="R1367" s="38"/>
      <c r="S1367" s="38"/>
    </row>
    <row r="1368" spans="2:19" x14ac:dyDescent="0.2">
      <c r="B1368" s="38"/>
      <c r="L1368" s="38"/>
      <c r="M1368" s="38"/>
      <c r="N1368" s="38"/>
      <c r="O1368" s="38"/>
      <c r="P1368" s="38"/>
      <c r="Q1368" s="38"/>
      <c r="R1368" s="38"/>
      <c r="S1368" s="38"/>
    </row>
    <row r="1369" spans="2:19" x14ac:dyDescent="0.2">
      <c r="B1369" s="38"/>
      <c r="L1369" s="38"/>
      <c r="M1369" s="38"/>
      <c r="N1369" s="38"/>
      <c r="O1369" s="38"/>
      <c r="P1369" s="38"/>
      <c r="Q1369" s="38"/>
      <c r="R1369" s="38"/>
      <c r="S1369" s="38"/>
    </row>
    <row r="1370" spans="2:19" x14ac:dyDescent="0.2">
      <c r="B1370" s="38"/>
      <c r="L1370" s="38"/>
      <c r="M1370" s="38"/>
      <c r="N1370" s="38"/>
      <c r="O1370" s="38"/>
      <c r="P1370" s="38"/>
      <c r="Q1370" s="38"/>
      <c r="R1370" s="38"/>
      <c r="S1370" s="38"/>
    </row>
    <row r="1371" spans="2:19" x14ac:dyDescent="0.2">
      <c r="B1371" s="38"/>
      <c r="L1371" s="38"/>
      <c r="M1371" s="38"/>
      <c r="N1371" s="38"/>
      <c r="O1371" s="38"/>
      <c r="P1371" s="38"/>
      <c r="Q1371" s="38"/>
      <c r="R1371" s="38"/>
      <c r="S1371" s="38"/>
    </row>
    <row r="1372" spans="2:19" x14ac:dyDescent="0.2">
      <c r="B1372" s="38"/>
      <c r="L1372" s="38"/>
      <c r="M1372" s="38"/>
      <c r="N1372" s="38"/>
      <c r="O1372" s="38"/>
      <c r="P1372" s="38"/>
      <c r="Q1372" s="38"/>
      <c r="R1372" s="38"/>
      <c r="S1372" s="38"/>
    </row>
    <row r="1373" spans="2:19" x14ac:dyDescent="0.2">
      <c r="B1373" s="38"/>
      <c r="L1373" s="38"/>
      <c r="M1373" s="38"/>
      <c r="N1373" s="38"/>
      <c r="O1373" s="38"/>
      <c r="P1373" s="38"/>
      <c r="Q1373" s="38"/>
      <c r="R1373" s="38"/>
      <c r="S1373" s="38"/>
    </row>
    <row r="1374" spans="2:19" x14ac:dyDescent="0.2">
      <c r="B1374" s="38"/>
      <c r="L1374" s="38"/>
      <c r="M1374" s="38"/>
      <c r="N1374" s="38"/>
      <c r="O1374" s="38"/>
      <c r="P1374" s="38"/>
      <c r="Q1374" s="38"/>
      <c r="R1374" s="38"/>
      <c r="S1374" s="38"/>
    </row>
    <row r="1375" spans="2:19" x14ac:dyDescent="0.2">
      <c r="B1375" s="38"/>
      <c r="L1375" s="38"/>
      <c r="M1375" s="38"/>
      <c r="N1375" s="38"/>
      <c r="O1375" s="38"/>
      <c r="P1375" s="38"/>
      <c r="Q1375" s="38"/>
      <c r="R1375" s="38"/>
      <c r="S1375" s="38"/>
    </row>
    <row r="1376" spans="2:19" x14ac:dyDescent="0.2">
      <c r="B1376" s="38"/>
      <c r="L1376" s="38"/>
      <c r="M1376" s="38"/>
      <c r="N1376" s="38"/>
      <c r="O1376" s="38"/>
      <c r="P1376" s="38"/>
      <c r="Q1376" s="38"/>
      <c r="R1376" s="38"/>
      <c r="S1376" s="38"/>
    </row>
    <row r="1377" spans="2:19" x14ac:dyDescent="0.2">
      <c r="B1377" s="38"/>
      <c r="L1377" s="38"/>
      <c r="M1377" s="38"/>
      <c r="N1377" s="38"/>
      <c r="O1377" s="38"/>
      <c r="P1377" s="38"/>
      <c r="Q1377" s="38"/>
      <c r="R1377" s="38"/>
      <c r="S1377" s="38"/>
    </row>
    <row r="1378" spans="2:19" x14ac:dyDescent="0.2">
      <c r="B1378" s="38"/>
      <c r="L1378" s="38"/>
      <c r="M1378" s="38"/>
      <c r="N1378" s="38"/>
      <c r="O1378" s="38"/>
      <c r="P1378" s="38"/>
      <c r="Q1378" s="38"/>
      <c r="R1378" s="38"/>
      <c r="S1378" s="38"/>
    </row>
    <row r="1379" spans="2:19" x14ac:dyDescent="0.2">
      <c r="B1379" s="38"/>
      <c r="L1379" s="38"/>
      <c r="M1379" s="38"/>
      <c r="N1379" s="38"/>
      <c r="O1379" s="38"/>
      <c r="P1379" s="38"/>
      <c r="Q1379" s="38"/>
      <c r="R1379" s="38"/>
      <c r="S1379" s="38"/>
    </row>
    <row r="1380" spans="2:19" x14ac:dyDescent="0.2">
      <c r="B1380" s="38"/>
      <c r="L1380" s="38"/>
      <c r="M1380" s="38"/>
      <c r="N1380" s="38"/>
      <c r="O1380" s="38"/>
      <c r="P1380" s="38"/>
      <c r="Q1380" s="38"/>
      <c r="R1380" s="38"/>
      <c r="S1380" s="38"/>
    </row>
    <row r="1381" spans="2:19" x14ac:dyDescent="0.2">
      <c r="B1381" s="38"/>
      <c r="L1381" s="38"/>
      <c r="M1381" s="38"/>
      <c r="N1381" s="38"/>
      <c r="O1381" s="38"/>
      <c r="P1381" s="38"/>
      <c r="Q1381" s="38"/>
      <c r="R1381" s="38"/>
      <c r="S1381" s="38"/>
    </row>
    <row r="1382" spans="2:19" x14ac:dyDescent="0.2">
      <c r="B1382" s="38"/>
      <c r="L1382" s="38"/>
      <c r="M1382" s="38"/>
      <c r="N1382" s="38"/>
      <c r="O1382" s="38"/>
      <c r="P1382" s="38"/>
      <c r="Q1382" s="38"/>
      <c r="R1382" s="38"/>
      <c r="S1382" s="38"/>
    </row>
    <row r="1383" spans="2:19" x14ac:dyDescent="0.2">
      <c r="B1383" s="38"/>
      <c r="L1383" s="38"/>
      <c r="M1383" s="38"/>
      <c r="N1383" s="38"/>
      <c r="O1383" s="38"/>
      <c r="P1383" s="38"/>
      <c r="Q1383" s="38"/>
      <c r="R1383" s="38"/>
      <c r="S1383" s="38"/>
    </row>
    <row r="1384" spans="2:19" x14ac:dyDescent="0.2">
      <c r="B1384" s="38"/>
      <c r="L1384" s="38"/>
      <c r="M1384" s="38"/>
      <c r="N1384" s="38"/>
      <c r="O1384" s="38"/>
      <c r="P1384" s="38"/>
      <c r="Q1384" s="38"/>
      <c r="R1384" s="38"/>
      <c r="S1384" s="38"/>
    </row>
    <row r="1385" spans="2:19" x14ac:dyDescent="0.2">
      <c r="B1385" s="38"/>
      <c r="L1385" s="38"/>
      <c r="M1385" s="38"/>
      <c r="N1385" s="38"/>
      <c r="O1385" s="38"/>
      <c r="P1385" s="38"/>
      <c r="Q1385" s="38"/>
      <c r="R1385" s="38"/>
      <c r="S1385" s="38"/>
    </row>
    <row r="1386" spans="2:19" x14ac:dyDescent="0.2">
      <c r="B1386" s="38"/>
      <c r="L1386" s="38"/>
      <c r="M1386" s="38"/>
      <c r="N1386" s="38"/>
      <c r="O1386" s="38"/>
      <c r="P1386" s="38"/>
      <c r="Q1386" s="38"/>
      <c r="R1386" s="38"/>
      <c r="S1386" s="38"/>
    </row>
    <row r="1387" spans="2:19" x14ac:dyDescent="0.2">
      <c r="B1387" s="38"/>
      <c r="L1387" s="38"/>
      <c r="M1387" s="38"/>
      <c r="N1387" s="38"/>
      <c r="O1387" s="38"/>
      <c r="P1387" s="38"/>
      <c r="Q1387" s="38"/>
      <c r="R1387" s="38"/>
      <c r="S1387" s="38"/>
    </row>
    <row r="1388" spans="2:19" x14ac:dyDescent="0.2">
      <c r="B1388" s="38"/>
      <c r="L1388" s="38"/>
      <c r="M1388" s="38"/>
      <c r="N1388" s="38"/>
      <c r="O1388" s="38"/>
      <c r="P1388" s="38"/>
      <c r="Q1388" s="38"/>
      <c r="R1388" s="38"/>
      <c r="S1388" s="38"/>
    </row>
    <row r="1389" spans="2:19" x14ac:dyDescent="0.2">
      <c r="B1389" s="38"/>
      <c r="L1389" s="38"/>
      <c r="M1389" s="38"/>
      <c r="N1389" s="38"/>
      <c r="O1389" s="38"/>
      <c r="P1389" s="38"/>
      <c r="Q1389" s="38"/>
      <c r="R1389" s="38"/>
      <c r="S1389" s="38"/>
    </row>
    <row r="1390" spans="2:19" x14ac:dyDescent="0.2">
      <c r="B1390" s="38"/>
      <c r="L1390" s="38"/>
      <c r="M1390" s="38"/>
      <c r="N1390" s="38"/>
      <c r="O1390" s="38"/>
      <c r="P1390" s="38"/>
      <c r="Q1390" s="38"/>
      <c r="R1390" s="38"/>
      <c r="S1390" s="38"/>
    </row>
    <row r="1391" spans="2:19" x14ac:dyDescent="0.2">
      <c r="B1391" s="38"/>
      <c r="L1391" s="38"/>
      <c r="M1391" s="38"/>
      <c r="N1391" s="38"/>
      <c r="O1391" s="38"/>
      <c r="P1391" s="38"/>
      <c r="Q1391" s="38"/>
      <c r="R1391" s="38"/>
      <c r="S1391" s="38"/>
    </row>
    <row r="1392" spans="2:19" x14ac:dyDescent="0.2">
      <c r="B1392" s="38"/>
      <c r="L1392" s="38"/>
      <c r="M1392" s="38"/>
      <c r="N1392" s="38"/>
      <c r="O1392" s="38"/>
      <c r="P1392" s="38"/>
      <c r="Q1392" s="38"/>
      <c r="R1392" s="38"/>
      <c r="S1392" s="38"/>
    </row>
    <row r="1393" spans="2:19" x14ac:dyDescent="0.2">
      <c r="B1393" s="38"/>
      <c r="L1393" s="38"/>
      <c r="M1393" s="38"/>
      <c r="N1393" s="38"/>
      <c r="O1393" s="38"/>
      <c r="P1393" s="38"/>
      <c r="Q1393" s="38"/>
      <c r="R1393" s="38"/>
      <c r="S1393" s="38"/>
    </row>
    <row r="1394" spans="2:19" x14ac:dyDescent="0.2">
      <c r="B1394" s="38"/>
      <c r="L1394" s="38"/>
      <c r="M1394" s="38"/>
      <c r="N1394" s="38"/>
      <c r="O1394" s="38"/>
      <c r="P1394" s="38"/>
      <c r="Q1394" s="38"/>
      <c r="R1394" s="38"/>
      <c r="S1394" s="38"/>
    </row>
    <row r="1395" spans="2:19" x14ac:dyDescent="0.2">
      <c r="B1395" s="38"/>
      <c r="L1395" s="38"/>
      <c r="M1395" s="38"/>
      <c r="N1395" s="38"/>
      <c r="O1395" s="38"/>
      <c r="P1395" s="38"/>
      <c r="Q1395" s="38"/>
      <c r="R1395" s="38"/>
      <c r="S1395" s="38"/>
    </row>
    <row r="1396" spans="2:19" x14ac:dyDescent="0.2">
      <c r="B1396" s="38"/>
      <c r="L1396" s="38"/>
      <c r="M1396" s="38"/>
      <c r="N1396" s="38"/>
      <c r="O1396" s="38"/>
      <c r="P1396" s="38"/>
      <c r="Q1396" s="38"/>
      <c r="R1396" s="38"/>
      <c r="S1396" s="38"/>
    </row>
    <row r="1397" spans="2:19" x14ac:dyDescent="0.2">
      <c r="B1397" s="38"/>
      <c r="L1397" s="38"/>
      <c r="M1397" s="38"/>
      <c r="N1397" s="38"/>
      <c r="O1397" s="38"/>
      <c r="P1397" s="38"/>
      <c r="Q1397" s="38"/>
      <c r="R1397" s="38"/>
      <c r="S1397" s="38"/>
    </row>
    <row r="1398" spans="2:19" x14ac:dyDescent="0.2">
      <c r="B1398" s="38"/>
      <c r="L1398" s="38"/>
      <c r="M1398" s="38"/>
      <c r="N1398" s="38"/>
      <c r="O1398" s="38"/>
      <c r="P1398" s="38"/>
      <c r="Q1398" s="38"/>
      <c r="R1398" s="38"/>
      <c r="S1398" s="38"/>
    </row>
    <row r="1399" spans="2:19" x14ac:dyDescent="0.2">
      <c r="B1399" s="38"/>
      <c r="L1399" s="38"/>
      <c r="M1399" s="38"/>
      <c r="N1399" s="38"/>
      <c r="O1399" s="38"/>
      <c r="P1399" s="38"/>
      <c r="Q1399" s="38"/>
      <c r="R1399" s="38"/>
      <c r="S1399" s="38"/>
    </row>
    <row r="1400" spans="2:19" x14ac:dyDescent="0.2">
      <c r="B1400" s="38"/>
      <c r="L1400" s="38"/>
      <c r="M1400" s="38"/>
      <c r="N1400" s="38"/>
      <c r="O1400" s="38"/>
      <c r="P1400" s="38"/>
      <c r="Q1400" s="38"/>
      <c r="R1400" s="38"/>
      <c r="S1400" s="38"/>
    </row>
    <row r="1401" spans="2:19" x14ac:dyDescent="0.2">
      <c r="B1401" s="38"/>
      <c r="L1401" s="38"/>
      <c r="M1401" s="38"/>
      <c r="N1401" s="38"/>
      <c r="O1401" s="38"/>
      <c r="P1401" s="38"/>
      <c r="Q1401" s="38"/>
      <c r="R1401" s="38"/>
      <c r="S1401" s="38"/>
    </row>
    <row r="1402" spans="2:19" x14ac:dyDescent="0.2">
      <c r="B1402" s="38"/>
      <c r="L1402" s="38"/>
      <c r="M1402" s="38"/>
      <c r="N1402" s="38"/>
      <c r="O1402" s="38"/>
      <c r="P1402" s="38"/>
      <c r="Q1402" s="38"/>
      <c r="R1402" s="38"/>
      <c r="S1402" s="38"/>
    </row>
    <row r="1403" spans="2:19" x14ac:dyDescent="0.2">
      <c r="B1403" s="38"/>
      <c r="L1403" s="38"/>
      <c r="M1403" s="38"/>
      <c r="N1403" s="38"/>
      <c r="O1403" s="38"/>
      <c r="P1403" s="38"/>
      <c r="Q1403" s="38"/>
      <c r="R1403" s="38"/>
      <c r="S1403" s="38"/>
    </row>
    <row r="1404" spans="2:19" x14ac:dyDescent="0.2">
      <c r="B1404" s="38"/>
      <c r="L1404" s="38"/>
      <c r="M1404" s="38"/>
      <c r="N1404" s="38"/>
      <c r="O1404" s="38"/>
      <c r="P1404" s="38"/>
      <c r="Q1404" s="38"/>
      <c r="R1404" s="38"/>
      <c r="S1404" s="38"/>
    </row>
    <row r="1405" spans="2:19" x14ac:dyDescent="0.2">
      <c r="B1405" s="38"/>
      <c r="L1405" s="38"/>
      <c r="M1405" s="38"/>
      <c r="N1405" s="38"/>
      <c r="O1405" s="38"/>
      <c r="P1405" s="38"/>
      <c r="Q1405" s="38"/>
      <c r="R1405" s="38"/>
      <c r="S1405" s="38"/>
    </row>
    <row r="1406" spans="2:19" x14ac:dyDescent="0.2">
      <c r="B1406" s="38"/>
      <c r="L1406" s="38"/>
      <c r="M1406" s="38"/>
      <c r="N1406" s="38"/>
      <c r="O1406" s="38"/>
      <c r="P1406" s="38"/>
      <c r="Q1406" s="38"/>
      <c r="R1406" s="38"/>
      <c r="S1406" s="38"/>
    </row>
    <row r="1407" spans="2:19" x14ac:dyDescent="0.2">
      <c r="B1407" s="38"/>
      <c r="L1407" s="38"/>
      <c r="M1407" s="38"/>
      <c r="N1407" s="38"/>
      <c r="O1407" s="38"/>
      <c r="P1407" s="38"/>
      <c r="Q1407" s="38"/>
      <c r="R1407" s="38"/>
      <c r="S1407" s="38"/>
    </row>
    <row r="1408" spans="2:19" x14ac:dyDescent="0.2">
      <c r="B1408" s="38"/>
      <c r="L1408" s="38"/>
      <c r="M1408" s="38"/>
      <c r="N1408" s="38"/>
      <c r="O1408" s="38"/>
      <c r="P1408" s="38"/>
      <c r="Q1408" s="38"/>
      <c r="R1408" s="38"/>
      <c r="S1408" s="38"/>
    </row>
    <row r="1409" spans="2:19" x14ac:dyDescent="0.2">
      <c r="B1409" s="38"/>
      <c r="L1409" s="38"/>
      <c r="M1409" s="38"/>
      <c r="N1409" s="38"/>
      <c r="O1409" s="38"/>
      <c r="P1409" s="38"/>
      <c r="Q1409" s="38"/>
      <c r="R1409" s="38"/>
      <c r="S1409" s="38"/>
    </row>
    <row r="1410" spans="2:19" x14ac:dyDescent="0.2">
      <c r="B1410" s="38"/>
      <c r="L1410" s="38"/>
      <c r="M1410" s="38"/>
      <c r="N1410" s="38"/>
      <c r="O1410" s="38"/>
      <c r="P1410" s="38"/>
      <c r="Q1410" s="38"/>
      <c r="R1410" s="38"/>
      <c r="S1410" s="38"/>
    </row>
    <row r="1411" spans="2:19" x14ac:dyDescent="0.2">
      <c r="B1411" s="38"/>
      <c r="L1411" s="38"/>
      <c r="M1411" s="38"/>
      <c r="N1411" s="38"/>
      <c r="O1411" s="38"/>
      <c r="P1411" s="38"/>
      <c r="Q1411" s="38"/>
      <c r="R1411" s="38"/>
      <c r="S1411" s="38"/>
    </row>
    <row r="1412" spans="2:19" x14ac:dyDescent="0.2">
      <c r="B1412" s="38"/>
      <c r="L1412" s="38"/>
      <c r="M1412" s="38"/>
      <c r="N1412" s="38"/>
      <c r="O1412" s="38"/>
      <c r="P1412" s="38"/>
      <c r="Q1412" s="38"/>
      <c r="R1412" s="38"/>
      <c r="S1412" s="38"/>
    </row>
    <row r="1413" spans="2:19" x14ac:dyDescent="0.2">
      <c r="B1413" s="38"/>
      <c r="L1413" s="38"/>
      <c r="M1413" s="38"/>
      <c r="N1413" s="38"/>
      <c r="O1413" s="38"/>
      <c r="P1413" s="38"/>
      <c r="Q1413" s="38"/>
      <c r="R1413" s="38"/>
      <c r="S1413" s="38"/>
    </row>
    <row r="1414" spans="2:19" x14ac:dyDescent="0.2">
      <c r="B1414" s="38"/>
      <c r="L1414" s="38"/>
      <c r="M1414" s="38"/>
      <c r="N1414" s="38"/>
      <c r="O1414" s="38"/>
      <c r="P1414" s="38"/>
      <c r="Q1414" s="38"/>
      <c r="R1414" s="38"/>
      <c r="S1414" s="38"/>
    </row>
    <row r="1415" spans="2:19" x14ac:dyDescent="0.2">
      <c r="B1415" s="38"/>
      <c r="L1415" s="38"/>
      <c r="M1415" s="38"/>
      <c r="N1415" s="38"/>
      <c r="O1415" s="38"/>
      <c r="P1415" s="38"/>
      <c r="Q1415" s="38"/>
      <c r="R1415" s="38"/>
      <c r="S1415" s="38"/>
    </row>
    <row r="1416" spans="2:19" x14ac:dyDescent="0.2">
      <c r="B1416" s="38"/>
      <c r="L1416" s="38"/>
      <c r="M1416" s="38"/>
      <c r="N1416" s="38"/>
      <c r="O1416" s="38"/>
      <c r="P1416" s="38"/>
      <c r="Q1416" s="38"/>
      <c r="R1416" s="38"/>
      <c r="S1416" s="38"/>
    </row>
    <row r="1417" spans="2:19" x14ac:dyDescent="0.2">
      <c r="B1417" s="38"/>
      <c r="L1417" s="38"/>
      <c r="M1417" s="38"/>
      <c r="N1417" s="38"/>
      <c r="O1417" s="38"/>
      <c r="P1417" s="38"/>
      <c r="Q1417" s="38"/>
      <c r="R1417" s="38"/>
      <c r="S1417" s="38"/>
    </row>
    <row r="1418" spans="2:19" x14ac:dyDescent="0.2">
      <c r="B1418" s="38"/>
      <c r="L1418" s="38"/>
      <c r="M1418" s="38"/>
      <c r="N1418" s="38"/>
      <c r="O1418" s="38"/>
      <c r="P1418" s="38"/>
      <c r="Q1418" s="38"/>
      <c r="R1418" s="38"/>
      <c r="S1418" s="38"/>
    </row>
    <row r="1419" spans="2:19" x14ac:dyDescent="0.2">
      <c r="B1419" s="38"/>
      <c r="L1419" s="38"/>
      <c r="M1419" s="38"/>
      <c r="N1419" s="38"/>
      <c r="O1419" s="38"/>
      <c r="P1419" s="38"/>
      <c r="Q1419" s="38"/>
      <c r="R1419" s="38"/>
      <c r="S1419" s="38"/>
    </row>
    <row r="1420" spans="2:19" x14ac:dyDescent="0.2">
      <c r="B1420" s="38"/>
      <c r="L1420" s="38"/>
      <c r="M1420" s="38"/>
      <c r="N1420" s="38"/>
      <c r="O1420" s="38"/>
      <c r="P1420" s="38"/>
      <c r="Q1420" s="38"/>
      <c r="R1420" s="38"/>
      <c r="S1420" s="38"/>
    </row>
    <row r="1421" spans="2:19" x14ac:dyDescent="0.2">
      <c r="B1421" s="38"/>
      <c r="L1421" s="38"/>
      <c r="M1421" s="38"/>
      <c r="N1421" s="38"/>
      <c r="O1421" s="38"/>
      <c r="P1421" s="38"/>
      <c r="Q1421" s="38"/>
      <c r="R1421" s="38"/>
      <c r="S1421" s="38"/>
    </row>
    <row r="1422" spans="2:19" x14ac:dyDescent="0.2">
      <c r="B1422" s="38"/>
      <c r="L1422" s="38"/>
      <c r="M1422" s="38"/>
      <c r="N1422" s="38"/>
      <c r="O1422" s="38"/>
      <c r="P1422" s="38"/>
      <c r="Q1422" s="38"/>
      <c r="R1422" s="38"/>
      <c r="S1422" s="38"/>
    </row>
    <row r="1423" spans="2:19" x14ac:dyDescent="0.2">
      <c r="B1423" s="38"/>
      <c r="L1423" s="38"/>
      <c r="M1423" s="38"/>
      <c r="N1423" s="38"/>
      <c r="O1423" s="38"/>
      <c r="P1423" s="38"/>
      <c r="Q1423" s="38"/>
      <c r="R1423" s="38"/>
      <c r="S1423" s="38"/>
    </row>
    <row r="1424" spans="2:19" x14ac:dyDescent="0.2">
      <c r="B1424" s="38"/>
      <c r="L1424" s="38"/>
      <c r="M1424" s="38"/>
      <c r="N1424" s="38"/>
      <c r="O1424" s="38"/>
      <c r="P1424" s="38"/>
      <c r="Q1424" s="38"/>
      <c r="R1424" s="38"/>
      <c r="S1424" s="38"/>
    </row>
    <row r="1425" spans="2:19" x14ac:dyDescent="0.2">
      <c r="B1425" s="38"/>
      <c r="L1425" s="38"/>
      <c r="M1425" s="38"/>
      <c r="N1425" s="38"/>
      <c r="O1425" s="38"/>
      <c r="P1425" s="38"/>
      <c r="Q1425" s="38"/>
      <c r="R1425" s="38"/>
      <c r="S1425" s="38"/>
    </row>
    <row r="1426" spans="2:19" x14ac:dyDescent="0.2">
      <c r="B1426" s="38"/>
      <c r="L1426" s="38"/>
      <c r="M1426" s="38"/>
      <c r="N1426" s="38"/>
      <c r="O1426" s="38"/>
      <c r="P1426" s="38"/>
      <c r="Q1426" s="38"/>
      <c r="R1426" s="38"/>
      <c r="S1426" s="38"/>
    </row>
    <row r="1427" spans="2:19" x14ac:dyDescent="0.2">
      <c r="B1427" s="38"/>
      <c r="L1427" s="38"/>
      <c r="M1427" s="38"/>
      <c r="N1427" s="38"/>
      <c r="O1427" s="38"/>
      <c r="P1427" s="38"/>
      <c r="Q1427" s="38"/>
      <c r="R1427" s="38"/>
      <c r="S1427" s="38"/>
    </row>
    <row r="1428" spans="2:19" x14ac:dyDescent="0.2">
      <c r="B1428" s="38"/>
      <c r="L1428" s="38"/>
      <c r="M1428" s="38"/>
      <c r="N1428" s="38"/>
      <c r="O1428" s="38"/>
      <c r="P1428" s="38"/>
      <c r="Q1428" s="38"/>
      <c r="R1428" s="38"/>
      <c r="S1428" s="38"/>
    </row>
    <row r="1429" spans="2:19" x14ac:dyDescent="0.2">
      <c r="B1429" s="38"/>
      <c r="L1429" s="38"/>
      <c r="M1429" s="38"/>
      <c r="N1429" s="38"/>
      <c r="O1429" s="38"/>
      <c r="P1429" s="38"/>
      <c r="Q1429" s="38"/>
      <c r="R1429" s="38"/>
      <c r="S1429" s="38"/>
    </row>
    <row r="1430" spans="2:19" x14ac:dyDescent="0.2">
      <c r="B1430" s="38"/>
      <c r="L1430" s="38"/>
      <c r="M1430" s="38"/>
      <c r="N1430" s="38"/>
      <c r="O1430" s="38"/>
      <c r="P1430" s="38"/>
      <c r="Q1430" s="38"/>
      <c r="R1430" s="38"/>
      <c r="S1430" s="38"/>
    </row>
    <row r="1431" spans="2:19" x14ac:dyDescent="0.2">
      <c r="B1431" s="38"/>
      <c r="L1431" s="38"/>
      <c r="M1431" s="38"/>
      <c r="N1431" s="38"/>
      <c r="O1431" s="38"/>
      <c r="P1431" s="38"/>
      <c r="Q1431" s="38"/>
      <c r="R1431" s="38"/>
      <c r="S1431" s="38"/>
    </row>
    <row r="1432" spans="2:19" x14ac:dyDescent="0.2">
      <c r="B1432" s="38"/>
      <c r="L1432" s="38"/>
      <c r="M1432" s="38"/>
      <c r="N1432" s="38"/>
      <c r="O1432" s="38"/>
      <c r="P1432" s="38"/>
      <c r="Q1432" s="38"/>
      <c r="R1432" s="38"/>
      <c r="S1432" s="38"/>
    </row>
    <row r="1433" spans="2:19" x14ac:dyDescent="0.2">
      <c r="B1433" s="38"/>
      <c r="L1433" s="38"/>
      <c r="M1433" s="38"/>
      <c r="N1433" s="38"/>
      <c r="O1433" s="38"/>
      <c r="P1433" s="38"/>
      <c r="Q1433" s="38"/>
      <c r="R1433" s="38"/>
      <c r="S1433" s="38"/>
    </row>
    <row r="1434" spans="2:19" x14ac:dyDescent="0.2">
      <c r="B1434" s="38"/>
      <c r="L1434" s="38"/>
      <c r="M1434" s="38"/>
      <c r="N1434" s="38"/>
      <c r="O1434" s="38"/>
      <c r="P1434" s="38"/>
      <c r="Q1434" s="38"/>
      <c r="R1434" s="38"/>
      <c r="S1434" s="38"/>
    </row>
    <row r="1435" spans="2:19" x14ac:dyDescent="0.2">
      <c r="B1435" s="38"/>
      <c r="L1435" s="38"/>
      <c r="M1435" s="38"/>
      <c r="N1435" s="38"/>
      <c r="O1435" s="38"/>
      <c r="P1435" s="38"/>
      <c r="Q1435" s="38"/>
      <c r="R1435" s="38"/>
      <c r="S1435" s="38"/>
    </row>
    <row r="1436" spans="2:19" x14ac:dyDescent="0.2">
      <c r="B1436" s="38"/>
      <c r="L1436" s="38"/>
      <c r="M1436" s="38"/>
      <c r="N1436" s="38"/>
      <c r="O1436" s="38"/>
      <c r="P1436" s="38"/>
      <c r="Q1436" s="38"/>
      <c r="R1436" s="38"/>
      <c r="S1436" s="38"/>
    </row>
    <row r="1437" spans="2:19" x14ac:dyDescent="0.2">
      <c r="B1437" s="38"/>
      <c r="L1437" s="38"/>
      <c r="M1437" s="38"/>
      <c r="N1437" s="38"/>
      <c r="O1437" s="38"/>
      <c r="P1437" s="38"/>
      <c r="Q1437" s="38"/>
      <c r="R1437" s="38"/>
      <c r="S1437" s="38"/>
    </row>
    <row r="1438" spans="2:19" x14ac:dyDescent="0.2">
      <c r="B1438" s="38"/>
      <c r="L1438" s="38"/>
      <c r="M1438" s="38"/>
      <c r="N1438" s="38"/>
      <c r="O1438" s="38"/>
      <c r="P1438" s="38"/>
      <c r="Q1438" s="38"/>
      <c r="R1438" s="38"/>
      <c r="S1438" s="38"/>
    </row>
    <row r="1439" spans="2:19" x14ac:dyDescent="0.2">
      <c r="B1439" s="38"/>
      <c r="L1439" s="38"/>
      <c r="M1439" s="38"/>
      <c r="N1439" s="38"/>
      <c r="O1439" s="38"/>
      <c r="P1439" s="38"/>
      <c r="Q1439" s="38"/>
      <c r="R1439" s="38"/>
      <c r="S1439" s="38"/>
    </row>
    <row r="1440" spans="2:19" x14ac:dyDescent="0.2">
      <c r="B1440" s="38"/>
      <c r="L1440" s="38"/>
      <c r="M1440" s="38"/>
      <c r="N1440" s="38"/>
      <c r="O1440" s="38"/>
      <c r="P1440" s="38"/>
      <c r="Q1440" s="38"/>
      <c r="R1440" s="38"/>
      <c r="S1440" s="38"/>
    </row>
    <row r="1441" spans="2:19" x14ac:dyDescent="0.2">
      <c r="B1441" s="38"/>
      <c r="L1441" s="38"/>
      <c r="M1441" s="38"/>
      <c r="N1441" s="38"/>
      <c r="O1441" s="38"/>
      <c r="P1441" s="38"/>
      <c r="Q1441" s="38"/>
      <c r="R1441" s="38"/>
      <c r="S1441" s="38"/>
    </row>
    <row r="1442" spans="2:19" x14ac:dyDescent="0.2">
      <c r="B1442" s="38"/>
      <c r="L1442" s="38"/>
      <c r="M1442" s="38"/>
      <c r="N1442" s="38"/>
      <c r="O1442" s="38"/>
      <c r="P1442" s="38"/>
      <c r="Q1442" s="38"/>
      <c r="R1442" s="38"/>
      <c r="S1442" s="38"/>
    </row>
    <row r="1443" spans="2:19" x14ac:dyDescent="0.2">
      <c r="B1443" s="38"/>
      <c r="L1443" s="38"/>
      <c r="M1443" s="38"/>
      <c r="N1443" s="38"/>
      <c r="O1443" s="38"/>
      <c r="P1443" s="38"/>
      <c r="Q1443" s="38"/>
      <c r="R1443" s="38"/>
      <c r="S1443" s="38"/>
    </row>
    <row r="1444" spans="2:19" x14ac:dyDescent="0.2">
      <c r="B1444" s="38"/>
      <c r="L1444" s="38"/>
      <c r="M1444" s="38"/>
      <c r="N1444" s="38"/>
      <c r="O1444" s="38"/>
      <c r="P1444" s="38"/>
      <c r="Q1444" s="38"/>
      <c r="R1444" s="38"/>
      <c r="S1444" s="38"/>
    </row>
    <row r="1445" spans="2:19" x14ac:dyDescent="0.2">
      <c r="B1445" s="38"/>
      <c r="L1445" s="38"/>
      <c r="M1445" s="38"/>
      <c r="N1445" s="38"/>
      <c r="O1445" s="38"/>
      <c r="P1445" s="38"/>
      <c r="Q1445" s="38"/>
      <c r="R1445" s="38"/>
      <c r="S1445" s="38"/>
    </row>
    <row r="1446" spans="2:19" x14ac:dyDescent="0.2">
      <c r="B1446" s="38"/>
      <c r="L1446" s="38"/>
      <c r="M1446" s="38"/>
      <c r="N1446" s="38"/>
      <c r="O1446" s="38"/>
      <c r="P1446" s="38"/>
      <c r="Q1446" s="38"/>
      <c r="R1446" s="38"/>
      <c r="S1446" s="38"/>
    </row>
    <row r="1447" spans="2:19" x14ac:dyDescent="0.2">
      <c r="B1447" s="38"/>
      <c r="L1447" s="38"/>
      <c r="M1447" s="38"/>
      <c r="N1447" s="38"/>
      <c r="O1447" s="38"/>
      <c r="P1447" s="38"/>
      <c r="Q1447" s="38"/>
      <c r="R1447" s="38"/>
      <c r="S1447" s="38"/>
    </row>
    <row r="1448" spans="2:19" x14ac:dyDescent="0.2">
      <c r="B1448" s="38"/>
      <c r="L1448" s="38"/>
      <c r="M1448" s="38"/>
      <c r="N1448" s="38"/>
      <c r="O1448" s="38"/>
      <c r="P1448" s="38"/>
      <c r="Q1448" s="38"/>
      <c r="R1448" s="38"/>
      <c r="S1448" s="38"/>
    </row>
    <row r="1449" spans="2:19" x14ac:dyDescent="0.2">
      <c r="B1449" s="38"/>
      <c r="L1449" s="38"/>
      <c r="M1449" s="38"/>
      <c r="N1449" s="38"/>
      <c r="O1449" s="38"/>
      <c r="P1449" s="38"/>
      <c r="Q1449" s="38"/>
      <c r="R1449" s="38"/>
      <c r="S1449" s="38"/>
    </row>
    <row r="1450" spans="2:19" x14ac:dyDescent="0.2">
      <c r="B1450" s="38"/>
      <c r="L1450" s="38"/>
      <c r="M1450" s="38"/>
      <c r="N1450" s="38"/>
      <c r="O1450" s="38"/>
      <c r="P1450" s="38"/>
      <c r="Q1450" s="38"/>
      <c r="R1450" s="38"/>
      <c r="S1450" s="38"/>
    </row>
    <row r="1451" spans="2:19" x14ac:dyDescent="0.2">
      <c r="B1451" s="38"/>
      <c r="L1451" s="38"/>
      <c r="M1451" s="38"/>
      <c r="N1451" s="38"/>
      <c r="O1451" s="38"/>
      <c r="P1451" s="38"/>
      <c r="Q1451" s="38"/>
      <c r="R1451" s="38"/>
      <c r="S1451" s="38"/>
    </row>
    <row r="1452" spans="2:19" x14ac:dyDescent="0.2">
      <c r="B1452" s="38"/>
      <c r="L1452" s="38"/>
      <c r="M1452" s="38"/>
      <c r="N1452" s="38"/>
      <c r="O1452" s="38"/>
      <c r="P1452" s="38"/>
      <c r="Q1452" s="38"/>
      <c r="R1452" s="38"/>
      <c r="S1452" s="38"/>
    </row>
    <row r="1453" spans="2:19" x14ac:dyDescent="0.2">
      <c r="B1453" s="38"/>
      <c r="L1453" s="38"/>
      <c r="M1453" s="38"/>
      <c r="N1453" s="38"/>
      <c r="O1453" s="38"/>
      <c r="P1453" s="38"/>
      <c r="Q1453" s="38"/>
      <c r="R1453" s="38"/>
      <c r="S1453" s="38"/>
    </row>
    <row r="1454" spans="2:19" x14ac:dyDescent="0.2">
      <c r="B1454" s="38"/>
      <c r="L1454" s="38"/>
      <c r="M1454" s="38"/>
      <c r="N1454" s="38"/>
      <c r="O1454" s="38"/>
      <c r="P1454" s="38"/>
      <c r="Q1454" s="38"/>
      <c r="R1454" s="38"/>
      <c r="S1454" s="38"/>
    </row>
    <row r="1455" spans="2:19" x14ac:dyDescent="0.2">
      <c r="B1455" s="38"/>
      <c r="L1455" s="38"/>
      <c r="M1455" s="38"/>
      <c r="N1455" s="38"/>
      <c r="O1455" s="38"/>
      <c r="P1455" s="38"/>
      <c r="Q1455" s="38"/>
      <c r="R1455" s="38"/>
      <c r="S1455" s="38"/>
    </row>
    <row r="1456" spans="2:19" x14ac:dyDescent="0.2">
      <c r="B1456" s="38"/>
      <c r="L1456" s="38"/>
      <c r="M1456" s="38"/>
      <c r="N1456" s="38"/>
      <c r="O1456" s="38"/>
      <c r="P1456" s="38"/>
      <c r="Q1456" s="38"/>
      <c r="R1456" s="38"/>
      <c r="S1456" s="38"/>
    </row>
    <row r="1457" spans="2:19" x14ac:dyDescent="0.2">
      <c r="B1457" s="38"/>
      <c r="L1457" s="38"/>
      <c r="M1457" s="38"/>
      <c r="N1457" s="38"/>
      <c r="O1457" s="38"/>
      <c r="P1457" s="38"/>
      <c r="Q1457" s="38"/>
      <c r="R1457" s="38"/>
      <c r="S1457" s="38"/>
    </row>
    <row r="1458" spans="2:19" x14ac:dyDescent="0.2">
      <c r="B1458" s="38"/>
      <c r="L1458" s="38"/>
      <c r="M1458" s="38"/>
      <c r="N1458" s="38"/>
      <c r="O1458" s="38"/>
      <c r="P1458" s="38"/>
      <c r="Q1458" s="38"/>
      <c r="R1458" s="38"/>
      <c r="S1458" s="38"/>
    </row>
    <row r="1459" spans="2:19" x14ac:dyDescent="0.2">
      <c r="B1459" s="38"/>
      <c r="L1459" s="38"/>
      <c r="M1459" s="38"/>
      <c r="N1459" s="38"/>
      <c r="O1459" s="38"/>
      <c r="P1459" s="38"/>
      <c r="Q1459" s="38"/>
      <c r="R1459" s="38"/>
      <c r="S1459" s="38"/>
    </row>
    <row r="1460" spans="2:19" x14ac:dyDescent="0.2">
      <c r="B1460" s="38"/>
      <c r="L1460" s="38"/>
      <c r="M1460" s="38"/>
      <c r="N1460" s="38"/>
      <c r="O1460" s="38"/>
      <c r="P1460" s="38"/>
      <c r="Q1460" s="38"/>
      <c r="R1460" s="38"/>
      <c r="S1460" s="38"/>
    </row>
    <row r="1461" spans="2:19" x14ac:dyDescent="0.2">
      <c r="B1461" s="38"/>
      <c r="L1461" s="38"/>
      <c r="M1461" s="38"/>
      <c r="N1461" s="38"/>
      <c r="O1461" s="38"/>
      <c r="P1461" s="38"/>
      <c r="Q1461" s="38"/>
      <c r="R1461" s="38"/>
      <c r="S1461" s="38"/>
    </row>
    <row r="1462" spans="2:19" x14ac:dyDescent="0.2">
      <c r="B1462" s="38"/>
      <c r="L1462" s="38"/>
      <c r="M1462" s="38"/>
      <c r="N1462" s="38"/>
      <c r="O1462" s="38"/>
      <c r="P1462" s="38"/>
      <c r="Q1462" s="38"/>
      <c r="R1462" s="38"/>
      <c r="S1462" s="38"/>
    </row>
    <row r="1463" spans="2:19" x14ac:dyDescent="0.2">
      <c r="B1463" s="38"/>
      <c r="L1463" s="38"/>
      <c r="M1463" s="38"/>
      <c r="N1463" s="38"/>
      <c r="O1463" s="38"/>
      <c r="P1463" s="38"/>
      <c r="Q1463" s="38"/>
      <c r="R1463" s="38"/>
      <c r="S1463" s="38"/>
    </row>
    <row r="1464" spans="2:19" x14ac:dyDescent="0.2">
      <c r="B1464" s="38"/>
      <c r="L1464" s="38"/>
      <c r="M1464" s="38"/>
      <c r="N1464" s="38"/>
      <c r="O1464" s="38"/>
      <c r="P1464" s="38"/>
      <c r="Q1464" s="38"/>
      <c r="R1464" s="38"/>
      <c r="S1464" s="38"/>
    </row>
    <row r="1465" spans="2:19" x14ac:dyDescent="0.2">
      <c r="B1465" s="38"/>
      <c r="L1465" s="38"/>
      <c r="M1465" s="38"/>
      <c r="N1465" s="38"/>
      <c r="O1465" s="38"/>
      <c r="P1465" s="38"/>
      <c r="Q1465" s="38"/>
      <c r="R1465" s="38"/>
      <c r="S1465" s="38"/>
    </row>
    <row r="1466" spans="2:19" x14ac:dyDescent="0.2">
      <c r="B1466" s="38"/>
      <c r="L1466" s="38"/>
      <c r="M1466" s="38"/>
      <c r="N1466" s="38"/>
      <c r="O1466" s="38"/>
      <c r="P1466" s="38"/>
      <c r="Q1466" s="38"/>
      <c r="R1466" s="38"/>
      <c r="S1466" s="38"/>
    </row>
    <row r="1467" spans="2:19" x14ac:dyDescent="0.2">
      <c r="B1467" s="38"/>
      <c r="L1467" s="38"/>
      <c r="M1467" s="38"/>
      <c r="N1467" s="38"/>
      <c r="O1467" s="38"/>
      <c r="P1467" s="38"/>
      <c r="Q1467" s="38"/>
      <c r="R1467" s="38"/>
      <c r="S1467" s="38"/>
    </row>
    <row r="1468" spans="2:19" x14ac:dyDescent="0.2">
      <c r="B1468" s="38"/>
      <c r="L1468" s="38"/>
      <c r="M1468" s="38"/>
      <c r="N1468" s="38"/>
      <c r="O1468" s="38"/>
      <c r="P1468" s="38"/>
      <c r="Q1468" s="38"/>
      <c r="R1468" s="38"/>
      <c r="S1468" s="38"/>
    </row>
    <row r="1469" spans="2:19" x14ac:dyDescent="0.2">
      <c r="B1469" s="38"/>
      <c r="L1469" s="38"/>
      <c r="M1469" s="38"/>
      <c r="N1469" s="38"/>
      <c r="O1469" s="38"/>
      <c r="P1469" s="38"/>
      <c r="Q1469" s="38"/>
      <c r="R1469" s="38"/>
      <c r="S1469" s="38"/>
    </row>
    <row r="1470" spans="2:19" x14ac:dyDescent="0.2">
      <c r="B1470" s="38"/>
      <c r="L1470" s="38"/>
      <c r="M1470" s="38"/>
      <c r="N1470" s="38"/>
      <c r="O1470" s="38"/>
      <c r="P1470" s="38"/>
      <c r="Q1470" s="38"/>
      <c r="R1470" s="38"/>
      <c r="S1470" s="38"/>
    </row>
    <row r="1471" spans="2:19" x14ac:dyDescent="0.2">
      <c r="B1471" s="38"/>
      <c r="L1471" s="38"/>
      <c r="M1471" s="38"/>
      <c r="N1471" s="38"/>
      <c r="O1471" s="38"/>
      <c r="P1471" s="38"/>
      <c r="Q1471" s="38"/>
      <c r="R1471" s="38"/>
      <c r="S1471" s="38"/>
    </row>
    <row r="1472" spans="2:19" x14ac:dyDescent="0.2">
      <c r="B1472" s="38"/>
      <c r="L1472" s="38"/>
      <c r="M1472" s="38"/>
      <c r="N1472" s="38"/>
      <c r="O1472" s="38"/>
      <c r="P1472" s="38"/>
      <c r="Q1472" s="38"/>
      <c r="R1472" s="38"/>
      <c r="S1472" s="38"/>
    </row>
    <row r="1473" spans="2:19" x14ac:dyDescent="0.2">
      <c r="B1473" s="38"/>
      <c r="L1473" s="38"/>
      <c r="M1473" s="38"/>
      <c r="N1473" s="38"/>
      <c r="O1473" s="38"/>
      <c r="P1473" s="38"/>
      <c r="Q1473" s="38"/>
      <c r="R1473" s="38"/>
      <c r="S1473" s="38"/>
    </row>
    <row r="1474" spans="2:19" x14ac:dyDescent="0.2">
      <c r="B1474" s="38"/>
      <c r="L1474" s="38"/>
      <c r="M1474" s="38"/>
      <c r="N1474" s="38"/>
      <c r="O1474" s="38"/>
      <c r="P1474" s="38"/>
      <c r="Q1474" s="38"/>
      <c r="R1474" s="38"/>
      <c r="S1474" s="38"/>
    </row>
    <row r="1475" spans="2:19" x14ac:dyDescent="0.2">
      <c r="B1475" s="38"/>
      <c r="L1475" s="38"/>
      <c r="M1475" s="38"/>
      <c r="N1475" s="38"/>
      <c r="O1475" s="38"/>
      <c r="P1475" s="38"/>
      <c r="Q1475" s="38"/>
      <c r="R1475" s="38"/>
      <c r="S1475" s="38"/>
    </row>
    <row r="1476" spans="2:19" x14ac:dyDescent="0.2">
      <c r="B1476" s="38"/>
      <c r="L1476" s="38"/>
      <c r="M1476" s="38"/>
      <c r="N1476" s="38"/>
      <c r="O1476" s="38"/>
      <c r="P1476" s="38"/>
      <c r="Q1476" s="38"/>
      <c r="R1476" s="38"/>
      <c r="S1476" s="38"/>
    </row>
    <row r="1477" spans="2:19" x14ac:dyDescent="0.2">
      <c r="B1477" s="38"/>
      <c r="L1477" s="38"/>
      <c r="M1477" s="38"/>
      <c r="N1477" s="38"/>
      <c r="O1477" s="38"/>
      <c r="P1477" s="38"/>
      <c r="Q1477" s="38"/>
      <c r="R1477" s="38"/>
      <c r="S1477" s="38"/>
    </row>
    <row r="1478" spans="2:19" x14ac:dyDescent="0.2">
      <c r="B1478" s="38"/>
      <c r="L1478" s="38"/>
      <c r="M1478" s="38"/>
      <c r="N1478" s="38"/>
      <c r="O1478" s="38"/>
      <c r="P1478" s="38"/>
      <c r="Q1478" s="38"/>
      <c r="R1478" s="38"/>
      <c r="S1478" s="38"/>
    </row>
    <row r="1479" spans="2:19" x14ac:dyDescent="0.2">
      <c r="B1479" s="38"/>
      <c r="L1479" s="38"/>
      <c r="M1479" s="38"/>
      <c r="N1479" s="38"/>
      <c r="O1479" s="38"/>
      <c r="P1479" s="38"/>
      <c r="Q1479" s="38"/>
      <c r="R1479" s="38"/>
      <c r="S1479" s="38"/>
    </row>
    <row r="1480" spans="2:19" x14ac:dyDescent="0.2">
      <c r="B1480" s="38"/>
      <c r="L1480" s="38"/>
      <c r="M1480" s="38"/>
      <c r="N1480" s="38"/>
      <c r="O1480" s="38"/>
      <c r="P1480" s="38"/>
      <c r="Q1480" s="38"/>
      <c r="R1480" s="38"/>
      <c r="S1480" s="38"/>
    </row>
    <row r="1481" spans="2:19" x14ac:dyDescent="0.2">
      <c r="B1481" s="38"/>
      <c r="L1481" s="38"/>
      <c r="M1481" s="38"/>
      <c r="N1481" s="38"/>
      <c r="O1481" s="38"/>
      <c r="P1481" s="38"/>
      <c r="Q1481" s="38"/>
      <c r="R1481" s="38"/>
      <c r="S1481" s="38"/>
    </row>
    <row r="1482" spans="2:19" x14ac:dyDescent="0.2">
      <c r="B1482" s="38"/>
      <c r="L1482" s="38"/>
      <c r="M1482" s="38"/>
      <c r="N1482" s="38"/>
      <c r="O1482" s="38"/>
      <c r="P1482" s="38"/>
      <c r="Q1482" s="38"/>
      <c r="R1482" s="38"/>
      <c r="S1482" s="38"/>
    </row>
    <row r="1483" spans="2:19" x14ac:dyDescent="0.2">
      <c r="B1483" s="38"/>
      <c r="L1483" s="38"/>
      <c r="M1483" s="38"/>
      <c r="N1483" s="38"/>
      <c r="O1483" s="38"/>
      <c r="P1483" s="38"/>
      <c r="Q1483" s="38"/>
      <c r="R1483" s="38"/>
      <c r="S1483" s="38"/>
    </row>
    <row r="1484" spans="2:19" x14ac:dyDescent="0.2">
      <c r="B1484" s="38"/>
      <c r="L1484" s="38"/>
      <c r="M1484" s="38"/>
      <c r="N1484" s="38"/>
      <c r="O1484" s="38"/>
      <c r="P1484" s="38"/>
      <c r="Q1484" s="38"/>
      <c r="R1484" s="38"/>
      <c r="S1484" s="38"/>
    </row>
    <row r="1485" spans="2:19" x14ac:dyDescent="0.2">
      <c r="B1485" s="38"/>
      <c r="L1485" s="38"/>
      <c r="M1485" s="38"/>
      <c r="N1485" s="38"/>
      <c r="O1485" s="38"/>
      <c r="P1485" s="38"/>
      <c r="Q1485" s="38"/>
      <c r="R1485" s="38"/>
      <c r="S1485" s="38"/>
    </row>
    <row r="1486" spans="2:19" x14ac:dyDescent="0.2">
      <c r="B1486" s="38"/>
      <c r="L1486" s="38"/>
      <c r="M1486" s="38"/>
      <c r="N1486" s="38"/>
      <c r="O1486" s="38"/>
      <c r="P1486" s="38"/>
      <c r="Q1486" s="38"/>
      <c r="R1486" s="38"/>
      <c r="S1486" s="38"/>
    </row>
    <row r="1487" spans="2:19" x14ac:dyDescent="0.2">
      <c r="B1487" s="38"/>
      <c r="L1487" s="38"/>
      <c r="M1487" s="38"/>
      <c r="N1487" s="38"/>
      <c r="O1487" s="38"/>
      <c r="P1487" s="38"/>
      <c r="Q1487" s="38"/>
      <c r="R1487" s="38"/>
      <c r="S1487" s="38"/>
    </row>
    <row r="1488" spans="2:19" x14ac:dyDescent="0.2">
      <c r="B1488" s="38"/>
      <c r="L1488" s="38"/>
      <c r="M1488" s="38"/>
      <c r="N1488" s="38"/>
      <c r="O1488" s="38"/>
      <c r="P1488" s="38"/>
      <c r="Q1488" s="38"/>
      <c r="R1488" s="38"/>
      <c r="S1488" s="38"/>
    </row>
    <row r="1489" spans="2:19" x14ac:dyDescent="0.2">
      <c r="B1489" s="38"/>
      <c r="L1489" s="38"/>
      <c r="M1489" s="38"/>
      <c r="N1489" s="38"/>
      <c r="O1489" s="38"/>
      <c r="P1489" s="38"/>
      <c r="Q1489" s="38"/>
      <c r="R1489" s="38"/>
      <c r="S1489" s="38"/>
    </row>
    <row r="1490" spans="2:19" x14ac:dyDescent="0.2">
      <c r="B1490" s="38"/>
      <c r="L1490" s="38"/>
      <c r="M1490" s="38"/>
      <c r="N1490" s="38"/>
      <c r="O1490" s="38"/>
      <c r="P1490" s="38"/>
      <c r="Q1490" s="38"/>
      <c r="R1490" s="38"/>
      <c r="S1490" s="38"/>
    </row>
    <row r="1491" spans="2:19" x14ac:dyDescent="0.2">
      <c r="B1491" s="38"/>
      <c r="L1491" s="38"/>
      <c r="M1491" s="38"/>
      <c r="N1491" s="38"/>
      <c r="O1491" s="38"/>
      <c r="P1491" s="38"/>
      <c r="Q1491" s="38"/>
      <c r="R1491" s="38"/>
      <c r="S1491" s="38"/>
    </row>
    <row r="1492" spans="2:19" x14ac:dyDescent="0.2">
      <c r="B1492" s="38"/>
      <c r="L1492" s="38"/>
      <c r="M1492" s="38"/>
      <c r="N1492" s="38"/>
      <c r="O1492" s="38"/>
      <c r="P1492" s="38"/>
      <c r="Q1492" s="38"/>
      <c r="R1492" s="38"/>
      <c r="S1492" s="38"/>
    </row>
    <row r="1493" spans="2:19" x14ac:dyDescent="0.2">
      <c r="B1493" s="38"/>
      <c r="L1493" s="38"/>
      <c r="M1493" s="38"/>
      <c r="N1493" s="38"/>
      <c r="O1493" s="38"/>
      <c r="P1493" s="38"/>
      <c r="Q1493" s="38"/>
      <c r="R1493" s="38"/>
      <c r="S1493" s="38"/>
    </row>
    <row r="1494" spans="2:19" x14ac:dyDescent="0.2">
      <c r="B1494" s="38"/>
      <c r="L1494" s="38"/>
      <c r="M1494" s="38"/>
      <c r="N1494" s="38"/>
      <c r="O1494" s="38"/>
      <c r="P1494" s="38"/>
      <c r="Q1494" s="38"/>
      <c r="R1494" s="38"/>
      <c r="S1494" s="38"/>
    </row>
    <row r="1495" spans="2:19" x14ac:dyDescent="0.2">
      <c r="B1495" s="38"/>
      <c r="L1495" s="38"/>
      <c r="M1495" s="38"/>
      <c r="N1495" s="38"/>
      <c r="O1495" s="38"/>
      <c r="P1495" s="38"/>
      <c r="Q1495" s="38"/>
      <c r="R1495" s="38"/>
      <c r="S1495" s="38"/>
    </row>
    <row r="1496" spans="2:19" x14ac:dyDescent="0.2">
      <c r="B1496" s="38"/>
      <c r="L1496" s="38"/>
      <c r="M1496" s="38"/>
      <c r="N1496" s="38"/>
      <c r="O1496" s="38"/>
      <c r="P1496" s="38"/>
      <c r="Q1496" s="38"/>
      <c r="R1496" s="38"/>
      <c r="S1496" s="38"/>
    </row>
    <row r="1497" spans="2:19" x14ac:dyDescent="0.2">
      <c r="B1497" s="38"/>
      <c r="L1497" s="38"/>
      <c r="M1497" s="38"/>
      <c r="N1497" s="38"/>
      <c r="O1497" s="38"/>
      <c r="P1497" s="38"/>
      <c r="Q1497" s="38"/>
      <c r="R1497" s="38"/>
      <c r="S1497" s="38"/>
    </row>
    <row r="1498" spans="2:19" x14ac:dyDescent="0.2">
      <c r="B1498" s="38"/>
      <c r="L1498" s="38"/>
      <c r="M1498" s="38"/>
      <c r="N1498" s="38"/>
      <c r="O1498" s="38"/>
      <c r="P1498" s="38"/>
      <c r="Q1498" s="38"/>
      <c r="R1498" s="38"/>
      <c r="S1498" s="38"/>
    </row>
    <row r="1499" spans="2:19" x14ac:dyDescent="0.2">
      <c r="B1499" s="38"/>
      <c r="L1499" s="38"/>
      <c r="M1499" s="38"/>
      <c r="N1499" s="38"/>
      <c r="O1499" s="38"/>
      <c r="P1499" s="38"/>
      <c r="Q1499" s="38"/>
      <c r="R1499" s="38"/>
      <c r="S1499" s="38"/>
    </row>
    <row r="1500" spans="2:19" x14ac:dyDescent="0.2">
      <c r="B1500" s="38"/>
      <c r="L1500" s="38"/>
      <c r="M1500" s="38"/>
      <c r="N1500" s="38"/>
      <c r="O1500" s="38"/>
      <c r="P1500" s="38"/>
      <c r="Q1500" s="38"/>
      <c r="R1500" s="38"/>
      <c r="S1500" s="38"/>
    </row>
    <row r="1501" spans="2:19" x14ac:dyDescent="0.2">
      <c r="B1501" s="38"/>
      <c r="L1501" s="38"/>
      <c r="M1501" s="38"/>
      <c r="N1501" s="38"/>
      <c r="O1501" s="38"/>
      <c r="P1501" s="38"/>
      <c r="Q1501" s="38"/>
      <c r="R1501" s="38"/>
      <c r="S1501" s="38"/>
    </row>
    <row r="1502" spans="2:19" x14ac:dyDescent="0.2">
      <c r="B1502" s="38"/>
      <c r="L1502" s="38"/>
      <c r="M1502" s="38"/>
      <c r="N1502" s="38"/>
      <c r="O1502" s="38"/>
      <c r="P1502" s="38"/>
      <c r="Q1502" s="38"/>
      <c r="R1502" s="38"/>
      <c r="S1502" s="38"/>
    </row>
    <row r="1503" spans="2:19" x14ac:dyDescent="0.2">
      <c r="B1503" s="38"/>
      <c r="L1503" s="38"/>
      <c r="M1503" s="38"/>
      <c r="N1503" s="38"/>
      <c r="O1503" s="38"/>
      <c r="P1503" s="38"/>
      <c r="Q1503" s="38"/>
      <c r="R1503" s="38"/>
      <c r="S1503" s="38"/>
    </row>
    <row r="1504" spans="2:19" x14ac:dyDescent="0.2">
      <c r="B1504" s="38"/>
      <c r="L1504" s="38"/>
      <c r="M1504" s="38"/>
      <c r="N1504" s="38"/>
      <c r="O1504" s="38"/>
      <c r="P1504" s="38"/>
      <c r="Q1504" s="38"/>
      <c r="R1504" s="38"/>
      <c r="S1504" s="38"/>
    </row>
    <row r="1505" spans="2:19" x14ac:dyDescent="0.2">
      <c r="B1505" s="38"/>
      <c r="L1505" s="38"/>
      <c r="M1505" s="38"/>
      <c r="N1505" s="38"/>
      <c r="O1505" s="38"/>
      <c r="P1505" s="38"/>
      <c r="Q1505" s="38"/>
      <c r="R1505" s="38"/>
      <c r="S1505" s="38"/>
    </row>
    <row r="1506" spans="2:19" x14ac:dyDescent="0.2">
      <c r="B1506" s="38"/>
      <c r="L1506" s="38"/>
      <c r="M1506" s="38"/>
      <c r="N1506" s="38"/>
      <c r="O1506" s="38"/>
      <c r="P1506" s="38"/>
      <c r="Q1506" s="38"/>
      <c r="R1506" s="38"/>
      <c r="S1506" s="38"/>
    </row>
    <row r="1507" spans="2:19" x14ac:dyDescent="0.2">
      <c r="B1507" s="38"/>
      <c r="L1507" s="38"/>
      <c r="M1507" s="38"/>
      <c r="N1507" s="38"/>
      <c r="O1507" s="38"/>
      <c r="P1507" s="38"/>
      <c r="Q1507" s="38"/>
      <c r="R1507" s="38"/>
      <c r="S1507" s="38"/>
    </row>
    <row r="1508" spans="2:19" x14ac:dyDescent="0.2">
      <c r="B1508" s="38"/>
      <c r="L1508" s="38"/>
      <c r="M1508" s="38"/>
      <c r="N1508" s="38"/>
      <c r="O1508" s="38"/>
      <c r="P1508" s="38"/>
      <c r="Q1508" s="38"/>
      <c r="R1508" s="38"/>
      <c r="S1508" s="38"/>
    </row>
    <row r="1509" spans="2:19" x14ac:dyDescent="0.2">
      <c r="B1509" s="38"/>
      <c r="L1509" s="38"/>
      <c r="M1509" s="38"/>
      <c r="N1509" s="38"/>
      <c r="O1509" s="38"/>
      <c r="P1509" s="38"/>
      <c r="Q1509" s="38"/>
      <c r="R1509" s="38"/>
      <c r="S1509" s="38"/>
    </row>
    <row r="1510" spans="2:19" x14ac:dyDescent="0.2">
      <c r="B1510" s="38"/>
      <c r="L1510" s="38"/>
      <c r="M1510" s="38"/>
      <c r="N1510" s="38"/>
      <c r="O1510" s="38"/>
      <c r="P1510" s="38"/>
      <c r="Q1510" s="38"/>
      <c r="R1510" s="38"/>
      <c r="S1510" s="38"/>
    </row>
    <row r="1511" spans="2:19" x14ac:dyDescent="0.2">
      <c r="B1511" s="38"/>
      <c r="L1511" s="38"/>
      <c r="M1511" s="38"/>
      <c r="N1511" s="38"/>
      <c r="O1511" s="38"/>
      <c r="P1511" s="38"/>
      <c r="Q1511" s="38"/>
      <c r="R1511" s="38"/>
      <c r="S1511" s="38"/>
    </row>
    <row r="1512" spans="2:19" x14ac:dyDescent="0.2">
      <c r="B1512" s="38"/>
      <c r="L1512" s="38"/>
      <c r="M1512" s="38"/>
      <c r="N1512" s="38"/>
      <c r="O1512" s="38"/>
      <c r="P1512" s="38"/>
      <c r="Q1512" s="38"/>
      <c r="R1512" s="38"/>
      <c r="S1512" s="38"/>
    </row>
    <row r="1513" spans="2:19" x14ac:dyDescent="0.2">
      <c r="B1513" s="38"/>
      <c r="L1513" s="38"/>
      <c r="M1513" s="38"/>
      <c r="N1513" s="38"/>
      <c r="O1513" s="38"/>
      <c r="P1513" s="38"/>
      <c r="Q1513" s="38"/>
      <c r="R1513" s="38"/>
      <c r="S1513" s="38"/>
    </row>
    <row r="1514" spans="2:19" x14ac:dyDescent="0.2">
      <c r="B1514" s="38"/>
      <c r="L1514" s="38"/>
      <c r="M1514" s="38"/>
      <c r="N1514" s="38"/>
      <c r="O1514" s="38"/>
      <c r="P1514" s="38"/>
      <c r="Q1514" s="38"/>
      <c r="R1514" s="38"/>
      <c r="S1514" s="38"/>
    </row>
    <row r="1515" spans="2:19" x14ac:dyDescent="0.2">
      <c r="B1515" s="38"/>
      <c r="L1515" s="38"/>
      <c r="M1515" s="38"/>
      <c r="N1515" s="38"/>
      <c r="O1515" s="38"/>
      <c r="P1515" s="38"/>
      <c r="Q1515" s="38"/>
      <c r="R1515" s="38"/>
      <c r="S1515" s="38"/>
    </row>
    <row r="1516" spans="2:19" x14ac:dyDescent="0.2">
      <c r="B1516" s="38"/>
      <c r="L1516" s="38"/>
      <c r="M1516" s="38"/>
      <c r="N1516" s="38"/>
      <c r="O1516" s="38"/>
      <c r="P1516" s="38"/>
      <c r="Q1516" s="38"/>
      <c r="R1516" s="38"/>
      <c r="S1516" s="38"/>
    </row>
    <row r="1517" spans="2:19" x14ac:dyDescent="0.2">
      <c r="B1517" s="38"/>
      <c r="L1517" s="38"/>
      <c r="M1517" s="38"/>
      <c r="N1517" s="38"/>
      <c r="O1517" s="38"/>
      <c r="P1517" s="38"/>
      <c r="Q1517" s="38"/>
      <c r="R1517" s="38"/>
      <c r="S1517" s="38"/>
    </row>
    <row r="1518" spans="2:19" x14ac:dyDescent="0.2">
      <c r="B1518" s="38"/>
      <c r="L1518" s="38"/>
      <c r="M1518" s="38"/>
      <c r="N1518" s="38"/>
      <c r="O1518" s="38"/>
      <c r="P1518" s="38"/>
      <c r="Q1518" s="38"/>
      <c r="R1518" s="38"/>
      <c r="S1518" s="38"/>
    </row>
    <row r="1519" spans="2:19" x14ac:dyDescent="0.2">
      <c r="B1519" s="38"/>
      <c r="L1519" s="38"/>
      <c r="M1519" s="38"/>
      <c r="N1519" s="38"/>
      <c r="O1519" s="38"/>
      <c r="P1519" s="38"/>
      <c r="Q1519" s="38"/>
      <c r="R1519" s="38"/>
      <c r="S1519" s="38"/>
    </row>
    <row r="1520" spans="2:19" x14ac:dyDescent="0.2">
      <c r="B1520" s="38"/>
      <c r="L1520" s="38"/>
      <c r="M1520" s="38"/>
      <c r="N1520" s="38"/>
      <c r="O1520" s="38"/>
      <c r="P1520" s="38"/>
      <c r="Q1520" s="38"/>
      <c r="R1520" s="38"/>
      <c r="S1520" s="38"/>
    </row>
    <row r="1521" spans="2:19" x14ac:dyDescent="0.2">
      <c r="B1521" s="38"/>
      <c r="L1521" s="38"/>
      <c r="M1521" s="38"/>
      <c r="N1521" s="38"/>
      <c r="O1521" s="38"/>
      <c r="P1521" s="38"/>
      <c r="Q1521" s="38"/>
      <c r="R1521" s="38"/>
      <c r="S1521" s="38"/>
    </row>
    <row r="1522" spans="2:19" x14ac:dyDescent="0.2">
      <c r="B1522" s="38"/>
      <c r="L1522" s="38"/>
      <c r="M1522" s="38"/>
      <c r="N1522" s="38"/>
      <c r="O1522" s="38"/>
      <c r="P1522" s="38"/>
      <c r="Q1522" s="38"/>
      <c r="R1522" s="38"/>
      <c r="S1522" s="38"/>
    </row>
    <row r="1523" spans="2:19" x14ac:dyDescent="0.2">
      <c r="B1523" s="38"/>
      <c r="L1523" s="38"/>
      <c r="M1523" s="38"/>
      <c r="N1523" s="38"/>
      <c r="O1523" s="38"/>
      <c r="P1523" s="38"/>
      <c r="Q1523" s="38"/>
      <c r="R1523" s="38"/>
      <c r="S1523" s="38"/>
    </row>
    <row r="1524" spans="2:19" x14ac:dyDescent="0.2">
      <c r="B1524" s="38"/>
      <c r="L1524" s="38"/>
      <c r="M1524" s="38"/>
      <c r="N1524" s="38"/>
      <c r="O1524" s="38"/>
      <c r="P1524" s="38"/>
      <c r="Q1524" s="38"/>
      <c r="R1524" s="38"/>
      <c r="S1524" s="38"/>
    </row>
    <row r="1525" spans="2:19" x14ac:dyDescent="0.2">
      <c r="B1525" s="38"/>
      <c r="L1525" s="38"/>
      <c r="M1525" s="38"/>
      <c r="N1525" s="38"/>
      <c r="O1525" s="38"/>
      <c r="P1525" s="38"/>
      <c r="Q1525" s="38"/>
      <c r="R1525" s="38"/>
      <c r="S1525" s="38"/>
    </row>
    <row r="1526" spans="2:19" x14ac:dyDescent="0.2">
      <c r="B1526" s="38"/>
      <c r="L1526" s="38"/>
      <c r="M1526" s="38"/>
      <c r="N1526" s="38"/>
      <c r="O1526" s="38"/>
      <c r="P1526" s="38"/>
      <c r="Q1526" s="38"/>
      <c r="R1526" s="38"/>
      <c r="S1526" s="38"/>
    </row>
    <row r="1527" spans="2:19" x14ac:dyDescent="0.2">
      <c r="B1527" s="38"/>
      <c r="L1527" s="38"/>
      <c r="M1527" s="38"/>
      <c r="N1527" s="38"/>
      <c r="O1527" s="38"/>
      <c r="P1527" s="38"/>
      <c r="Q1527" s="38"/>
      <c r="R1527" s="38"/>
      <c r="S1527" s="38"/>
    </row>
    <row r="1528" spans="2:19" x14ac:dyDescent="0.2">
      <c r="B1528" s="38"/>
      <c r="L1528" s="38"/>
      <c r="M1528" s="38"/>
      <c r="N1528" s="38"/>
      <c r="O1528" s="38"/>
      <c r="P1528" s="38"/>
      <c r="Q1528" s="38"/>
      <c r="R1528" s="38"/>
      <c r="S1528" s="38"/>
    </row>
    <row r="1529" spans="2:19" x14ac:dyDescent="0.2">
      <c r="B1529" s="38"/>
      <c r="L1529" s="38"/>
      <c r="M1529" s="38"/>
      <c r="N1529" s="38"/>
      <c r="O1529" s="38"/>
      <c r="P1529" s="38"/>
      <c r="Q1529" s="38"/>
      <c r="R1529" s="38"/>
      <c r="S1529" s="38"/>
    </row>
    <row r="1530" spans="2:19" x14ac:dyDescent="0.2">
      <c r="B1530" s="38"/>
      <c r="L1530" s="38"/>
      <c r="M1530" s="38"/>
      <c r="N1530" s="38"/>
      <c r="O1530" s="38"/>
      <c r="P1530" s="38"/>
      <c r="Q1530" s="38"/>
      <c r="R1530" s="38"/>
      <c r="S1530" s="38"/>
    </row>
    <row r="1531" spans="2:19" x14ac:dyDescent="0.2">
      <c r="B1531" s="38"/>
      <c r="L1531" s="38"/>
      <c r="M1531" s="38"/>
      <c r="N1531" s="38"/>
      <c r="O1531" s="38"/>
      <c r="P1531" s="38"/>
      <c r="Q1531" s="38"/>
      <c r="R1531" s="38"/>
      <c r="S1531" s="38"/>
    </row>
    <row r="1532" spans="2:19" x14ac:dyDescent="0.2">
      <c r="B1532" s="38"/>
      <c r="L1532" s="38"/>
      <c r="M1532" s="38"/>
      <c r="N1532" s="38"/>
      <c r="O1532" s="38"/>
      <c r="P1532" s="38"/>
      <c r="Q1532" s="38"/>
      <c r="R1532" s="38"/>
      <c r="S1532" s="38"/>
    </row>
    <row r="1533" spans="2:19" x14ac:dyDescent="0.2">
      <c r="B1533" s="38"/>
      <c r="L1533" s="38"/>
      <c r="M1533" s="38"/>
      <c r="N1533" s="38"/>
      <c r="O1533" s="38"/>
      <c r="P1533" s="38"/>
      <c r="Q1533" s="38"/>
      <c r="R1533" s="38"/>
      <c r="S1533" s="38"/>
    </row>
    <row r="1534" spans="2:19" x14ac:dyDescent="0.2">
      <c r="B1534" s="38"/>
      <c r="L1534" s="38"/>
      <c r="M1534" s="38"/>
      <c r="N1534" s="38"/>
      <c r="O1534" s="38"/>
      <c r="P1534" s="38"/>
      <c r="Q1534" s="38"/>
      <c r="R1534" s="38"/>
      <c r="S1534" s="38"/>
    </row>
    <row r="1535" spans="2:19" x14ac:dyDescent="0.2">
      <c r="B1535" s="38"/>
      <c r="L1535" s="38"/>
      <c r="M1535" s="38"/>
      <c r="N1535" s="38"/>
      <c r="O1535" s="38"/>
      <c r="P1535" s="38"/>
      <c r="Q1535" s="38"/>
      <c r="R1535" s="38"/>
      <c r="S1535" s="38"/>
    </row>
    <row r="1536" spans="2:19" x14ac:dyDescent="0.2">
      <c r="B1536" s="38"/>
      <c r="L1536" s="38"/>
      <c r="M1536" s="38"/>
      <c r="N1536" s="38"/>
      <c r="O1536" s="38"/>
      <c r="P1536" s="38"/>
      <c r="Q1536" s="38"/>
      <c r="R1536" s="38"/>
      <c r="S1536" s="38"/>
    </row>
    <row r="1537" spans="2:19" x14ac:dyDescent="0.2">
      <c r="B1537" s="38"/>
      <c r="L1537" s="38"/>
      <c r="M1537" s="38"/>
      <c r="N1537" s="38"/>
      <c r="O1537" s="38"/>
      <c r="P1537" s="38"/>
      <c r="Q1537" s="38"/>
      <c r="R1537" s="38"/>
      <c r="S1537" s="38"/>
    </row>
    <row r="1538" spans="2:19" x14ac:dyDescent="0.2">
      <c r="B1538" s="38"/>
      <c r="L1538" s="38"/>
      <c r="M1538" s="38"/>
      <c r="N1538" s="38"/>
      <c r="O1538" s="38"/>
      <c r="P1538" s="38"/>
      <c r="Q1538" s="38"/>
      <c r="R1538" s="38"/>
      <c r="S1538" s="38"/>
    </row>
    <row r="1539" spans="2:19" x14ac:dyDescent="0.2">
      <c r="B1539" s="38"/>
      <c r="L1539" s="38"/>
      <c r="M1539" s="38"/>
      <c r="N1539" s="38"/>
      <c r="O1539" s="38"/>
      <c r="P1539" s="38"/>
      <c r="Q1539" s="38"/>
      <c r="R1539" s="38"/>
      <c r="S1539" s="38"/>
    </row>
    <row r="1540" spans="2:19" x14ac:dyDescent="0.2">
      <c r="B1540" s="38"/>
      <c r="L1540" s="38"/>
      <c r="M1540" s="38"/>
      <c r="N1540" s="38"/>
      <c r="O1540" s="38"/>
      <c r="P1540" s="38"/>
      <c r="Q1540" s="38"/>
      <c r="R1540" s="38"/>
      <c r="S1540" s="38"/>
    </row>
    <row r="1541" spans="2:19" x14ac:dyDescent="0.2">
      <c r="B1541" s="38"/>
      <c r="L1541" s="38"/>
      <c r="M1541" s="38"/>
      <c r="N1541" s="38"/>
      <c r="O1541" s="38"/>
      <c r="P1541" s="38"/>
      <c r="Q1541" s="38"/>
      <c r="R1541" s="38"/>
      <c r="S1541" s="38"/>
    </row>
    <row r="1542" spans="2:19" x14ac:dyDescent="0.2">
      <c r="B1542" s="38"/>
      <c r="L1542" s="38"/>
      <c r="M1542" s="38"/>
      <c r="N1542" s="38"/>
      <c r="O1542" s="38"/>
      <c r="P1542" s="38"/>
      <c r="Q1542" s="38"/>
      <c r="R1542" s="38"/>
      <c r="S1542" s="38"/>
    </row>
    <row r="1543" spans="2:19" x14ac:dyDescent="0.2">
      <c r="B1543" s="38"/>
      <c r="L1543" s="38"/>
      <c r="M1543" s="38"/>
      <c r="N1543" s="38"/>
      <c r="O1543" s="38"/>
      <c r="P1543" s="38"/>
      <c r="Q1543" s="38"/>
      <c r="R1543" s="38"/>
      <c r="S1543" s="38"/>
    </row>
    <row r="1544" spans="2:19" x14ac:dyDescent="0.2">
      <c r="B1544" s="38"/>
      <c r="L1544" s="38"/>
      <c r="M1544" s="38"/>
      <c r="N1544" s="38"/>
      <c r="O1544" s="38"/>
      <c r="P1544" s="38"/>
      <c r="Q1544" s="38"/>
      <c r="R1544" s="38"/>
      <c r="S1544" s="38"/>
    </row>
    <row r="1545" spans="2:19" x14ac:dyDescent="0.2">
      <c r="B1545" s="38"/>
      <c r="L1545" s="38"/>
      <c r="M1545" s="38"/>
      <c r="N1545" s="38"/>
      <c r="O1545" s="38"/>
      <c r="P1545" s="38"/>
      <c r="Q1545" s="38"/>
      <c r="R1545" s="38"/>
      <c r="S1545" s="38"/>
    </row>
    <row r="1546" spans="2:19" x14ac:dyDescent="0.2">
      <c r="B1546" s="38"/>
      <c r="L1546" s="38"/>
      <c r="M1546" s="38"/>
      <c r="N1546" s="38"/>
      <c r="O1546" s="38"/>
      <c r="P1546" s="38"/>
      <c r="Q1546" s="38"/>
      <c r="R1546" s="38"/>
      <c r="S1546" s="38"/>
    </row>
    <row r="1547" spans="2:19" x14ac:dyDescent="0.2">
      <c r="B1547" s="38"/>
      <c r="L1547" s="38"/>
      <c r="M1547" s="38"/>
      <c r="N1547" s="38"/>
      <c r="O1547" s="38"/>
      <c r="P1547" s="38"/>
      <c r="Q1547" s="38"/>
      <c r="R1547" s="38"/>
      <c r="S1547" s="38"/>
    </row>
    <row r="1548" spans="2:19" x14ac:dyDescent="0.2">
      <c r="B1548" s="38"/>
      <c r="L1548" s="38"/>
      <c r="M1548" s="38"/>
      <c r="N1548" s="38"/>
      <c r="O1548" s="38"/>
      <c r="P1548" s="38"/>
      <c r="Q1548" s="38"/>
      <c r="R1548" s="38"/>
      <c r="S1548" s="38"/>
    </row>
    <row r="1549" spans="2:19" x14ac:dyDescent="0.2">
      <c r="B1549" s="38"/>
      <c r="L1549" s="38"/>
      <c r="M1549" s="38"/>
      <c r="N1549" s="38"/>
      <c r="O1549" s="38"/>
      <c r="P1549" s="38"/>
      <c r="Q1549" s="38"/>
      <c r="R1549" s="38"/>
      <c r="S1549" s="38"/>
    </row>
    <row r="1550" spans="2:19" x14ac:dyDescent="0.2">
      <c r="B1550" s="38"/>
      <c r="L1550" s="38"/>
      <c r="M1550" s="38"/>
      <c r="N1550" s="38"/>
      <c r="O1550" s="38"/>
      <c r="P1550" s="38"/>
      <c r="Q1550" s="38"/>
      <c r="R1550" s="38"/>
      <c r="S1550" s="38"/>
    </row>
    <row r="1551" spans="2:19" x14ac:dyDescent="0.2">
      <c r="B1551" s="38"/>
      <c r="L1551" s="38"/>
      <c r="M1551" s="38"/>
      <c r="N1551" s="38"/>
      <c r="O1551" s="38"/>
      <c r="P1551" s="38"/>
      <c r="Q1551" s="38"/>
      <c r="R1551" s="38"/>
      <c r="S1551" s="38"/>
    </row>
    <row r="1552" spans="2:19" x14ac:dyDescent="0.2">
      <c r="B1552" s="38"/>
      <c r="L1552" s="38"/>
      <c r="M1552" s="38"/>
      <c r="N1552" s="38"/>
      <c r="O1552" s="38"/>
      <c r="P1552" s="38"/>
      <c r="Q1552" s="38"/>
      <c r="R1552" s="38"/>
      <c r="S1552" s="38"/>
    </row>
    <row r="1553" spans="2:19" x14ac:dyDescent="0.2">
      <c r="B1553" s="38"/>
      <c r="L1553" s="38"/>
      <c r="M1553" s="38"/>
      <c r="N1553" s="38"/>
      <c r="O1553" s="38"/>
      <c r="P1553" s="38"/>
      <c r="Q1553" s="38"/>
      <c r="R1553" s="38"/>
      <c r="S1553" s="38"/>
    </row>
    <row r="1554" spans="2:19" x14ac:dyDescent="0.2">
      <c r="B1554" s="38"/>
      <c r="L1554" s="38"/>
      <c r="M1554" s="38"/>
      <c r="N1554" s="38"/>
      <c r="O1554" s="38"/>
      <c r="P1554" s="38"/>
      <c r="Q1554" s="38"/>
      <c r="R1554" s="38"/>
      <c r="S1554" s="38"/>
    </row>
    <row r="1555" spans="2:19" x14ac:dyDescent="0.2">
      <c r="B1555" s="38"/>
      <c r="L1555" s="38"/>
      <c r="M1555" s="38"/>
      <c r="N1555" s="38"/>
      <c r="O1555" s="38"/>
      <c r="P1555" s="38"/>
      <c r="Q1555" s="38"/>
      <c r="R1555" s="38"/>
      <c r="S1555" s="38"/>
    </row>
    <row r="1556" spans="2:19" x14ac:dyDescent="0.2">
      <c r="B1556" s="38"/>
      <c r="L1556" s="38"/>
      <c r="M1556" s="38"/>
      <c r="N1556" s="38"/>
      <c r="O1556" s="38"/>
      <c r="P1556" s="38"/>
      <c r="Q1556" s="38"/>
      <c r="R1556" s="38"/>
      <c r="S1556" s="38"/>
    </row>
    <row r="1557" spans="2:19" x14ac:dyDescent="0.2">
      <c r="B1557" s="38"/>
      <c r="L1557" s="38"/>
      <c r="M1557" s="38"/>
      <c r="N1557" s="38"/>
      <c r="O1557" s="38"/>
      <c r="P1557" s="38"/>
      <c r="Q1557" s="38"/>
      <c r="R1557" s="38"/>
      <c r="S1557" s="38"/>
    </row>
    <row r="1558" spans="2:19" x14ac:dyDescent="0.2">
      <c r="B1558" s="38"/>
      <c r="L1558" s="38"/>
      <c r="M1558" s="38"/>
      <c r="N1558" s="38"/>
      <c r="O1558" s="38"/>
      <c r="P1558" s="38"/>
      <c r="Q1558" s="38"/>
      <c r="R1558" s="38"/>
      <c r="S1558" s="38"/>
    </row>
    <row r="1559" spans="2:19" x14ac:dyDescent="0.2">
      <c r="B1559" s="38"/>
      <c r="L1559" s="38"/>
      <c r="M1559" s="38"/>
      <c r="N1559" s="38"/>
      <c r="O1559" s="38"/>
      <c r="P1559" s="38"/>
      <c r="Q1559" s="38"/>
      <c r="R1559" s="38"/>
      <c r="S1559" s="38"/>
    </row>
    <row r="1560" spans="2:19" x14ac:dyDescent="0.2">
      <c r="B1560" s="38"/>
      <c r="L1560" s="38"/>
      <c r="M1560" s="38"/>
      <c r="N1560" s="38"/>
      <c r="O1560" s="38"/>
      <c r="P1560" s="38"/>
      <c r="Q1560" s="38"/>
      <c r="R1560" s="38"/>
      <c r="S1560" s="38"/>
    </row>
    <row r="1561" spans="2:19" x14ac:dyDescent="0.2">
      <c r="B1561" s="38"/>
      <c r="L1561" s="38"/>
      <c r="M1561" s="38"/>
      <c r="N1561" s="38"/>
      <c r="O1561" s="38"/>
      <c r="P1561" s="38"/>
      <c r="Q1561" s="38"/>
      <c r="R1561" s="38"/>
      <c r="S1561" s="38"/>
    </row>
    <row r="1562" spans="2:19" x14ac:dyDescent="0.2">
      <c r="B1562" s="38"/>
      <c r="L1562" s="38"/>
      <c r="M1562" s="38"/>
      <c r="N1562" s="38"/>
      <c r="O1562" s="38"/>
      <c r="P1562" s="38"/>
      <c r="Q1562" s="38"/>
      <c r="R1562" s="38"/>
      <c r="S1562" s="38"/>
    </row>
    <row r="1563" spans="2:19" x14ac:dyDescent="0.2">
      <c r="B1563" s="38"/>
      <c r="L1563" s="38"/>
      <c r="M1563" s="38"/>
      <c r="N1563" s="38"/>
      <c r="O1563" s="38"/>
      <c r="P1563" s="38"/>
      <c r="Q1563" s="38"/>
      <c r="R1563" s="38"/>
      <c r="S1563" s="38"/>
    </row>
    <row r="1564" spans="2:19" x14ac:dyDescent="0.2">
      <c r="B1564" s="38"/>
      <c r="L1564" s="38"/>
      <c r="M1564" s="38"/>
      <c r="N1564" s="38"/>
      <c r="O1564" s="38"/>
      <c r="P1564" s="38"/>
      <c r="Q1564" s="38"/>
      <c r="R1564" s="38"/>
      <c r="S1564" s="38"/>
    </row>
    <row r="1565" spans="2:19" x14ac:dyDescent="0.2">
      <c r="B1565" s="38"/>
      <c r="L1565" s="38"/>
      <c r="M1565" s="38"/>
      <c r="N1565" s="38"/>
      <c r="O1565" s="38"/>
      <c r="P1565" s="38"/>
      <c r="Q1565" s="38"/>
      <c r="R1565" s="38"/>
      <c r="S1565" s="38"/>
    </row>
    <row r="1566" spans="2:19" x14ac:dyDescent="0.2">
      <c r="B1566" s="38"/>
      <c r="L1566" s="38"/>
      <c r="M1566" s="38"/>
      <c r="N1566" s="38"/>
      <c r="O1566" s="38"/>
      <c r="P1566" s="38"/>
      <c r="Q1566" s="38"/>
      <c r="R1566" s="38"/>
      <c r="S1566" s="38"/>
    </row>
    <row r="1567" spans="2:19" x14ac:dyDescent="0.2">
      <c r="B1567" s="38"/>
      <c r="L1567" s="38"/>
      <c r="M1567" s="38"/>
      <c r="N1567" s="38"/>
      <c r="O1567" s="38"/>
      <c r="P1567" s="38"/>
      <c r="Q1567" s="38"/>
      <c r="R1567" s="38"/>
      <c r="S1567" s="38"/>
    </row>
    <row r="1568" spans="2:19" x14ac:dyDescent="0.2">
      <c r="B1568" s="38"/>
      <c r="L1568" s="38"/>
      <c r="M1568" s="38"/>
      <c r="N1568" s="38"/>
      <c r="O1568" s="38"/>
      <c r="P1568" s="38"/>
      <c r="Q1568" s="38"/>
      <c r="R1568" s="38"/>
      <c r="S1568" s="38"/>
    </row>
    <row r="1569" spans="2:19" x14ac:dyDescent="0.2">
      <c r="B1569" s="38"/>
      <c r="L1569" s="38"/>
      <c r="M1569" s="38"/>
      <c r="N1569" s="38"/>
      <c r="O1569" s="38"/>
      <c r="P1569" s="38"/>
      <c r="Q1569" s="38"/>
      <c r="R1569" s="38"/>
      <c r="S1569" s="38"/>
    </row>
    <row r="1570" spans="2:19" x14ac:dyDescent="0.2">
      <c r="B1570" s="38"/>
      <c r="L1570" s="38"/>
      <c r="M1570" s="38"/>
      <c r="N1570" s="38"/>
      <c r="O1570" s="38"/>
      <c r="P1570" s="38"/>
      <c r="Q1570" s="38"/>
      <c r="R1570" s="38"/>
      <c r="S1570" s="38"/>
    </row>
    <row r="1571" spans="2:19" x14ac:dyDescent="0.2">
      <c r="B1571" s="38"/>
      <c r="L1571" s="38"/>
      <c r="M1571" s="38"/>
      <c r="N1571" s="38"/>
      <c r="O1571" s="38"/>
      <c r="P1571" s="38"/>
      <c r="Q1571" s="38"/>
      <c r="R1571" s="38"/>
      <c r="S1571" s="38"/>
    </row>
    <row r="1572" spans="2:19" x14ac:dyDescent="0.2">
      <c r="B1572" s="38"/>
      <c r="L1572" s="38"/>
      <c r="M1572" s="38"/>
      <c r="N1572" s="38"/>
      <c r="O1572" s="38"/>
      <c r="P1572" s="38"/>
      <c r="Q1572" s="38"/>
      <c r="R1572" s="38"/>
      <c r="S1572" s="38"/>
    </row>
    <row r="1573" spans="2:19" x14ac:dyDescent="0.2">
      <c r="B1573" s="38"/>
      <c r="L1573" s="38"/>
      <c r="M1573" s="38"/>
      <c r="N1573" s="38"/>
      <c r="O1573" s="38"/>
      <c r="P1573" s="38"/>
      <c r="Q1573" s="38"/>
      <c r="R1573" s="38"/>
      <c r="S1573" s="38"/>
    </row>
    <row r="1574" spans="2:19" x14ac:dyDescent="0.2">
      <c r="B1574" s="38"/>
      <c r="L1574" s="38"/>
      <c r="M1574" s="38"/>
      <c r="N1574" s="38"/>
      <c r="O1574" s="38"/>
      <c r="P1574" s="38"/>
      <c r="Q1574" s="38"/>
      <c r="R1574" s="38"/>
      <c r="S1574" s="38"/>
    </row>
    <row r="1575" spans="2:19" x14ac:dyDescent="0.2">
      <c r="B1575" s="38"/>
      <c r="L1575" s="38"/>
      <c r="M1575" s="38"/>
      <c r="N1575" s="38"/>
      <c r="O1575" s="38"/>
      <c r="P1575" s="38"/>
      <c r="Q1575" s="38"/>
      <c r="R1575" s="38"/>
      <c r="S1575" s="38"/>
    </row>
    <row r="1576" spans="2:19" x14ac:dyDescent="0.2">
      <c r="B1576" s="38"/>
      <c r="L1576" s="38"/>
      <c r="M1576" s="38"/>
      <c r="N1576" s="38"/>
      <c r="O1576" s="38"/>
      <c r="P1576" s="38"/>
      <c r="Q1576" s="38"/>
      <c r="R1576" s="38"/>
      <c r="S1576" s="38"/>
    </row>
    <row r="1577" spans="2:19" x14ac:dyDescent="0.2">
      <c r="B1577" s="38"/>
      <c r="L1577" s="38"/>
      <c r="M1577" s="38"/>
      <c r="N1577" s="38"/>
      <c r="O1577" s="38"/>
      <c r="P1577" s="38"/>
      <c r="Q1577" s="38"/>
      <c r="R1577" s="38"/>
      <c r="S1577" s="38"/>
    </row>
    <row r="1578" spans="2:19" x14ac:dyDescent="0.2">
      <c r="B1578" s="38"/>
      <c r="L1578" s="38"/>
      <c r="M1578" s="38"/>
      <c r="N1578" s="38"/>
      <c r="O1578" s="38"/>
      <c r="P1578" s="38"/>
      <c r="Q1578" s="38"/>
      <c r="R1578" s="38"/>
      <c r="S1578" s="38"/>
    </row>
    <row r="1579" spans="2:19" x14ac:dyDescent="0.2">
      <c r="B1579" s="38"/>
      <c r="L1579" s="38"/>
      <c r="M1579" s="38"/>
      <c r="N1579" s="38"/>
      <c r="O1579" s="38"/>
      <c r="P1579" s="38"/>
      <c r="Q1579" s="38"/>
      <c r="R1579" s="38"/>
      <c r="S1579" s="38"/>
    </row>
    <row r="1580" spans="2:19" x14ac:dyDescent="0.2">
      <c r="B1580" s="38"/>
      <c r="L1580" s="38"/>
      <c r="M1580" s="38"/>
      <c r="N1580" s="38"/>
      <c r="O1580" s="38"/>
      <c r="P1580" s="38"/>
      <c r="Q1580" s="38"/>
      <c r="R1580" s="38"/>
      <c r="S1580" s="38"/>
    </row>
    <row r="1581" spans="2:19" x14ac:dyDescent="0.2">
      <c r="B1581" s="38"/>
      <c r="L1581" s="38"/>
      <c r="M1581" s="38"/>
      <c r="N1581" s="38"/>
      <c r="O1581" s="38"/>
      <c r="P1581" s="38"/>
      <c r="Q1581" s="38"/>
      <c r="R1581" s="38"/>
      <c r="S1581" s="38"/>
    </row>
    <row r="1582" spans="2:19" x14ac:dyDescent="0.2">
      <c r="B1582" s="38"/>
      <c r="L1582" s="38"/>
      <c r="M1582" s="38"/>
      <c r="N1582" s="38"/>
      <c r="O1582" s="38"/>
      <c r="P1582" s="38"/>
      <c r="Q1582" s="38"/>
      <c r="R1582" s="38"/>
      <c r="S1582" s="38"/>
    </row>
    <row r="1583" spans="2:19" x14ac:dyDescent="0.2">
      <c r="B1583" s="38"/>
      <c r="L1583" s="38"/>
      <c r="M1583" s="38"/>
      <c r="N1583" s="38"/>
      <c r="O1583" s="38"/>
      <c r="P1583" s="38"/>
      <c r="Q1583" s="38"/>
      <c r="R1583" s="38"/>
      <c r="S1583" s="38"/>
    </row>
    <row r="1584" spans="2:19" x14ac:dyDescent="0.2">
      <c r="B1584" s="38"/>
      <c r="L1584" s="38"/>
      <c r="M1584" s="38"/>
      <c r="N1584" s="38"/>
      <c r="O1584" s="38"/>
      <c r="P1584" s="38"/>
      <c r="Q1584" s="38"/>
      <c r="R1584" s="38"/>
      <c r="S1584" s="38"/>
    </row>
    <row r="1585" spans="2:19" x14ac:dyDescent="0.2">
      <c r="B1585" s="38"/>
      <c r="L1585" s="38"/>
      <c r="M1585" s="38"/>
      <c r="N1585" s="38"/>
      <c r="O1585" s="38"/>
      <c r="P1585" s="38"/>
      <c r="Q1585" s="38"/>
      <c r="R1585" s="38"/>
      <c r="S1585" s="38"/>
    </row>
    <row r="1586" spans="2:19" x14ac:dyDescent="0.2">
      <c r="B1586" s="38"/>
      <c r="L1586" s="38"/>
      <c r="M1586" s="38"/>
      <c r="N1586" s="38"/>
      <c r="O1586" s="38"/>
      <c r="P1586" s="38"/>
      <c r="Q1586" s="38"/>
      <c r="R1586" s="38"/>
      <c r="S1586" s="38"/>
    </row>
    <row r="1587" spans="2:19" x14ac:dyDescent="0.2">
      <c r="B1587" s="38"/>
      <c r="L1587" s="38"/>
      <c r="M1587" s="38"/>
      <c r="N1587" s="38"/>
      <c r="O1587" s="38"/>
      <c r="P1587" s="38"/>
      <c r="Q1587" s="38"/>
      <c r="R1587" s="38"/>
      <c r="S1587" s="38"/>
    </row>
    <row r="1588" spans="2:19" x14ac:dyDescent="0.2">
      <c r="B1588" s="38"/>
      <c r="L1588" s="38"/>
      <c r="M1588" s="38"/>
      <c r="N1588" s="38"/>
      <c r="O1588" s="38"/>
      <c r="P1588" s="38"/>
      <c r="Q1588" s="38"/>
      <c r="R1588" s="38"/>
      <c r="S1588" s="38"/>
    </row>
    <row r="1589" spans="2:19" x14ac:dyDescent="0.2">
      <c r="B1589" s="38"/>
      <c r="L1589" s="38"/>
      <c r="M1589" s="38"/>
      <c r="N1589" s="38"/>
      <c r="O1589" s="38"/>
      <c r="P1589" s="38"/>
      <c r="Q1589" s="38"/>
      <c r="R1589" s="38"/>
      <c r="S1589" s="38"/>
    </row>
    <row r="1590" spans="2:19" x14ac:dyDescent="0.2">
      <c r="B1590" s="38"/>
      <c r="L1590" s="38"/>
      <c r="M1590" s="38"/>
      <c r="N1590" s="38"/>
      <c r="O1590" s="38"/>
      <c r="P1590" s="38"/>
      <c r="Q1590" s="38"/>
      <c r="R1590" s="38"/>
      <c r="S1590" s="38"/>
    </row>
    <row r="1591" spans="2:19" x14ac:dyDescent="0.2">
      <c r="B1591" s="38"/>
      <c r="L1591" s="38"/>
      <c r="M1591" s="38"/>
      <c r="N1591" s="38"/>
      <c r="O1591" s="38"/>
      <c r="P1591" s="38"/>
      <c r="Q1591" s="38"/>
      <c r="R1591" s="38"/>
      <c r="S1591" s="38"/>
    </row>
    <row r="1592" spans="2:19" x14ac:dyDescent="0.2">
      <c r="B1592" s="38"/>
      <c r="L1592" s="38"/>
      <c r="M1592" s="38"/>
      <c r="N1592" s="38"/>
      <c r="O1592" s="38"/>
      <c r="P1592" s="38"/>
      <c r="Q1592" s="38"/>
      <c r="R1592" s="38"/>
      <c r="S1592" s="38"/>
    </row>
    <row r="1593" spans="2:19" x14ac:dyDescent="0.2">
      <c r="B1593" s="38"/>
      <c r="L1593" s="38"/>
      <c r="M1593" s="38"/>
      <c r="N1593" s="38"/>
      <c r="O1593" s="38"/>
      <c r="P1593" s="38"/>
      <c r="Q1593" s="38"/>
      <c r="R1593" s="38"/>
      <c r="S1593" s="38"/>
    </row>
    <row r="1594" spans="2:19" x14ac:dyDescent="0.2">
      <c r="B1594" s="38"/>
      <c r="L1594" s="38"/>
      <c r="M1594" s="38"/>
      <c r="N1594" s="38"/>
      <c r="O1594" s="38"/>
      <c r="P1594" s="38"/>
      <c r="Q1594" s="38"/>
      <c r="R1594" s="38"/>
      <c r="S1594" s="38"/>
    </row>
    <row r="1595" spans="2:19" x14ac:dyDescent="0.2">
      <c r="B1595" s="38"/>
      <c r="L1595" s="38"/>
      <c r="M1595" s="38"/>
      <c r="N1595" s="38"/>
      <c r="O1595" s="38"/>
      <c r="P1595" s="38"/>
      <c r="Q1595" s="38"/>
      <c r="R1595" s="38"/>
      <c r="S1595" s="38"/>
    </row>
    <row r="1596" spans="2:19" x14ac:dyDescent="0.2">
      <c r="B1596" s="38"/>
      <c r="L1596" s="38"/>
      <c r="M1596" s="38"/>
      <c r="N1596" s="38"/>
      <c r="O1596" s="38"/>
      <c r="P1596" s="38"/>
      <c r="Q1596" s="38"/>
      <c r="R1596" s="38"/>
      <c r="S1596" s="38"/>
    </row>
    <row r="1597" spans="2:19" x14ac:dyDescent="0.2">
      <c r="B1597" s="38"/>
      <c r="L1597" s="38"/>
      <c r="M1597" s="38"/>
      <c r="N1597" s="38"/>
      <c r="O1597" s="38"/>
      <c r="P1597" s="38"/>
      <c r="Q1597" s="38"/>
      <c r="R1597" s="38"/>
      <c r="S1597" s="38"/>
    </row>
    <row r="1598" spans="2:19" x14ac:dyDescent="0.2">
      <c r="B1598" s="38"/>
      <c r="L1598" s="38"/>
      <c r="M1598" s="38"/>
      <c r="N1598" s="38"/>
      <c r="O1598" s="38"/>
      <c r="P1598" s="38"/>
      <c r="Q1598" s="38"/>
      <c r="R1598" s="38"/>
      <c r="S1598" s="38"/>
    </row>
    <row r="1599" spans="2:19" x14ac:dyDescent="0.2">
      <c r="B1599" s="38"/>
      <c r="L1599" s="38"/>
      <c r="M1599" s="38"/>
      <c r="N1599" s="38"/>
      <c r="O1599" s="38"/>
      <c r="P1599" s="38"/>
      <c r="Q1599" s="38"/>
      <c r="R1599" s="38"/>
      <c r="S1599" s="38"/>
    </row>
    <row r="1600" spans="2:19" x14ac:dyDescent="0.2">
      <c r="B1600" s="38"/>
      <c r="L1600" s="38"/>
      <c r="M1600" s="38"/>
      <c r="N1600" s="38"/>
      <c r="O1600" s="38"/>
      <c r="P1600" s="38"/>
      <c r="Q1600" s="38"/>
      <c r="R1600" s="38"/>
      <c r="S1600" s="38"/>
    </row>
    <row r="1601" spans="2:19" x14ac:dyDescent="0.2">
      <c r="B1601" s="38"/>
      <c r="L1601" s="38"/>
      <c r="M1601" s="38"/>
      <c r="N1601" s="38"/>
      <c r="O1601" s="38"/>
      <c r="P1601" s="38"/>
      <c r="Q1601" s="38"/>
      <c r="R1601" s="38"/>
      <c r="S1601" s="38"/>
    </row>
    <row r="1602" spans="2:19" x14ac:dyDescent="0.2">
      <c r="B1602" s="38"/>
      <c r="L1602" s="38"/>
      <c r="M1602" s="38"/>
      <c r="N1602" s="38"/>
      <c r="O1602" s="38"/>
      <c r="P1602" s="38"/>
      <c r="Q1602" s="38"/>
      <c r="R1602" s="38"/>
      <c r="S1602" s="38"/>
    </row>
    <row r="1603" spans="2:19" x14ac:dyDescent="0.2">
      <c r="B1603" s="38"/>
      <c r="L1603" s="38"/>
      <c r="M1603" s="38"/>
      <c r="N1603" s="38"/>
      <c r="O1603" s="38"/>
      <c r="P1603" s="38"/>
      <c r="Q1603" s="38"/>
      <c r="R1603" s="38"/>
      <c r="S1603" s="38"/>
    </row>
    <row r="1604" spans="2:19" x14ac:dyDescent="0.2">
      <c r="B1604" s="38"/>
      <c r="L1604" s="38"/>
      <c r="M1604" s="38"/>
      <c r="N1604" s="38"/>
      <c r="O1604" s="38"/>
      <c r="P1604" s="38"/>
      <c r="Q1604" s="38"/>
      <c r="R1604" s="38"/>
      <c r="S1604" s="38"/>
    </row>
    <row r="1605" spans="2:19" x14ac:dyDescent="0.2">
      <c r="B1605" s="38"/>
      <c r="L1605" s="38"/>
      <c r="M1605" s="38"/>
      <c r="N1605" s="38"/>
      <c r="O1605" s="38"/>
      <c r="P1605" s="38"/>
      <c r="Q1605" s="38"/>
      <c r="R1605" s="38"/>
      <c r="S1605" s="38"/>
    </row>
    <row r="1606" spans="2:19" x14ac:dyDescent="0.2">
      <c r="B1606" s="38"/>
      <c r="L1606" s="38"/>
      <c r="M1606" s="38"/>
      <c r="N1606" s="38"/>
      <c r="O1606" s="38"/>
      <c r="P1606" s="38"/>
      <c r="Q1606" s="38"/>
      <c r="R1606" s="38"/>
      <c r="S1606" s="38"/>
    </row>
    <row r="1607" spans="2:19" x14ac:dyDescent="0.2">
      <c r="B1607" s="38"/>
      <c r="L1607" s="38"/>
      <c r="M1607" s="38"/>
      <c r="N1607" s="38"/>
      <c r="O1607" s="38"/>
      <c r="P1607" s="38"/>
      <c r="Q1607" s="38"/>
      <c r="R1607" s="38"/>
      <c r="S1607" s="38"/>
    </row>
    <row r="1608" spans="2:19" x14ac:dyDescent="0.2">
      <c r="B1608" s="38"/>
      <c r="L1608" s="38"/>
      <c r="M1608" s="38"/>
      <c r="N1608" s="38"/>
      <c r="O1608" s="38"/>
      <c r="P1608" s="38"/>
      <c r="Q1608" s="38"/>
      <c r="R1608" s="38"/>
      <c r="S1608" s="38"/>
    </row>
    <row r="1609" spans="2:19" x14ac:dyDescent="0.2">
      <c r="B1609" s="38"/>
      <c r="L1609" s="38"/>
      <c r="M1609" s="38"/>
      <c r="N1609" s="38"/>
      <c r="O1609" s="38"/>
      <c r="P1609" s="38"/>
      <c r="Q1609" s="38"/>
      <c r="R1609" s="38"/>
      <c r="S1609" s="38"/>
    </row>
    <row r="1610" spans="2:19" x14ac:dyDescent="0.2">
      <c r="B1610" s="38"/>
      <c r="L1610" s="38"/>
      <c r="M1610" s="38"/>
      <c r="N1610" s="38"/>
      <c r="O1610" s="38"/>
      <c r="P1610" s="38"/>
      <c r="Q1610" s="38"/>
      <c r="R1610" s="38"/>
      <c r="S1610" s="38"/>
    </row>
    <row r="1611" spans="2:19" x14ac:dyDescent="0.2">
      <c r="B1611" s="38"/>
      <c r="L1611" s="38"/>
      <c r="M1611" s="38"/>
      <c r="N1611" s="38"/>
      <c r="O1611" s="38"/>
      <c r="P1611" s="38"/>
      <c r="Q1611" s="38"/>
      <c r="R1611" s="38"/>
      <c r="S1611" s="38"/>
    </row>
    <row r="1612" spans="2:19" x14ac:dyDescent="0.2">
      <c r="B1612" s="38"/>
      <c r="L1612" s="38"/>
      <c r="M1612" s="38"/>
      <c r="N1612" s="38"/>
      <c r="O1612" s="38"/>
      <c r="P1612" s="38"/>
      <c r="Q1612" s="38"/>
      <c r="R1612" s="38"/>
      <c r="S1612" s="38"/>
    </row>
    <row r="1613" spans="2:19" x14ac:dyDescent="0.2">
      <c r="B1613" s="38"/>
      <c r="L1613" s="38"/>
      <c r="M1613" s="38"/>
      <c r="N1613" s="38"/>
      <c r="O1613" s="38"/>
      <c r="P1613" s="38"/>
      <c r="Q1613" s="38"/>
      <c r="R1613" s="38"/>
      <c r="S1613" s="38"/>
    </row>
    <row r="1614" spans="2:19" x14ac:dyDescent="0.2">
      <c r="B1614" s="38"/>
      <c r="L1614" s="38"/>
      <c r="M1614" s="38"/>
      <c r="N1614" s="38"/>
      <c r="O1614" s="38"/>
      <c r="P1614" s="38"/>
      <c r="Q1614" s="38"/>
      <c r="R1614" s="38"/>
      <c r="S1614" s="38"/>
    </row>
    <row r="1615" spans="2:19" x14ac:dyDescent="0.2">
      <c r="B1615" s="38"/>
      <c r="L1615" s="38"/>
      <c r="M1615" s="38"/>
      <c r="N1615" s="38"/>
      <c r="O1615" s="38"/>
      <c r="P1615" s="38"/>
      <c r="Q1615" s="38"/>
      <c r="R1615" s="38"/>
      <c r="S1615" s="38"/>
    </row>
    <row r="1616" spans="2:19" x14ac:dyDescent="0.2">
      <c r="B1616" s="38"/>
      <c r="L1616" s="38"/>
      <c r="M1616" s="38"/>
      <c r="N1616" s="38"/>
      <c r="O1616" s="38"/>
      <c r="P1616" s="38"/>
      <c r="Q1616" s="38"/>
      <c r="R1616" s="38"/>
      <c r="S1616" s="38"/>
    </row>
    <row r="1617" spans="2:19" x14ac:dyDescent="0.2">
      <c r="B1617" s="38"/>
      <c r="L1617" s="38"/>
      <c r="M1617" s="38"/>
      <c r="N1617" s="38"/>
      <c r="O1617" s="38"/>
      <c r="P1617" s="38"/>
      <c r="Q1617" s="38"/>
      <c r="R1617" s="38"/>
      <c r="S1617" s="38"/>
    </row>
    <row r="1618" spans="2:19" x14ac:dyDescent="0.2">
      <c r="B1618" s="38"/>
      <c r="L1618" s="38"/>
      <c r="M1618" s="38"/>
      <c r="N1618" s="38"/>
      <c r="O1618" s="38"/>
      <c r="P1618" s="38"/>
      <c r="Q1618" s="38"/>
      <c r="R1618" s="38"/>
      <c r="S1618" s="38"/>
    </row>
    <row r="1619" spans="2:19" x14ac:dyDescent="0.2">
      <c r="B1619" s="38"/>
      <c r="L1619" s="38"/>
      <c r="M1619" s="38"/>
      <c r="N1619" s="38"/>
      <c r="O1619" s="38"/>
      <c r="P1619" s="38"/>
      <c r="Q1619" s="38"/>
      <c r="R1619" s="38"/>
      <c r="S1619" s="38"/>
    </row>
    <row r="1620" spans="2:19" x14ac:dyDescent="0.2">
      <c r="B1620" s="38"/>
      <c r="L1620" s="38"/>
      <c r="M1620" s="38"/>
      <c r="N1620" s="38"/>
      <c r="O1620" s="38"/>
      <c r="P1620" s="38"/>
      <c r="Q1620" s="38"/>
      <c r="R1620" s="38"/>
      <c r="S1620" s="38"/>
    </row>
    <row r="1621" spans="2:19" x14ac:dyDescent="0.2">
      <c r="B1621" s="38"/>
      <c r="L1621" s="38"/>
      <c r="M1621" s="38"/>
      <c r="N1621" s="38"/>
      <c r="O1621" s="38"/>
      <c r="P1621" s="38"/>
      <c r="Q1621" s="38"/>
      <c r="R1621" s="38"/>
      <c r="S1621" s="38"/>
    </row>
    <row r="1622" spans="2:19" x14ac:dyDescent="0.2">
      <c r="B1622" s="38"/>
      <c r="L1622" s="38"/>
      <c r="M1622" s="38"/>
      <c r="N1622" s="38"/>
      <c r="O1622" s="38"/>
      <c r="P1622" s="38"/>
      <c r="Q1622" s="38"/>
      <c r="R1622" s="38"/>
      <c r="S1622" s="38"/>
    </row>
    <row r="1623" spans="2:19" x14ac:dyDescent="0.2">
      <c r="B1623" s="38"/>
      <c r="L1623" s="38"/>
      <c r="M1623" s="38"/>
      <c r="N1623" s="38"/>
      <c r="O1623" s="38"/>
      <c r="P1623" s="38"/>
      <c r="Q1623" s="38"/>
      <c r="R1623" s="38"/>
      <c r="S1623" s="38"/>
    </row>
    <row r="1624" spans="2:19" x14ac:dyDescent="0.2">
      <c r="B1624" s="38"/>
      <c r="L1624" s="38"/>
      <c r="M1624" s="38"/>
      <c r="N1624" s="38"/>
      <c r="O1624" s="38"/>
      <c r="P1624" s="38"/>
      <c r="Q1624" s="38"/>
      <c r="R1624" s="38"/>
      <c r="S1624" s="38"/>
    </row>
    <row r="1625" spans="2:19" x14ac:dyDescent="0.2">
      <c r="B1625" s="38"/>
      <c r="L1625" s="38"/>
      <c r="M1625" s="38"/>
      <c r="N1625" s="38"/>
      <c r="O1625" s="38"/>
      <c r="P1625" s="38"/>
      <c r="Q1625" s="38"/>
      <c r="R1625" s="38"/>
      <c r="S1625" s="38"/>
    </row>
    <row r="1626" spans="2:19" x14ac:dyDescent="0.2">
      <c r="B1626" s="38"/>
      <c r="L1626" s="38"/>
      <c r="M1626" s="38"/>
      <c r="N1626" s="38"/>
      <c r="O1626" s="38"/>
      <c r="P1626" s="38"/>
      <c r="Q1626" s="38"/>
      <c r="R1626" s="38"/>
      <c r="S1626" s="38"/>
    </row>
    <row r="1627" spans="2:19" x14ac:dyDescent="0.2">
      <c r="B1627" s="38"/>
      <c r="L1627" s="38"/>
      <c r="M1627" s="38"/>
      <c r="N1627" s="38"/>
      <c r="O1627" s="38"/>
      <c r="P1627" s="38"/>
      <c r="Q1627" s="38"/>
      <c r="R1627" s="38"/>
      <c r="S1627" s="38"/>
    </row>
    <row r="1628" spans="2:19" x14ac:dyDescent="0.2">
      <c r="B1628" s="38"/>
      <c r="L1628" s="38"/>
      <c r="M1628" s="38"/>
      <c r="N1628" s="38"/>
      <c r="O1628" s="38"/>
      <c r="P1628" s="38"/>
      <c r="Q1628" s="38"/>
      <c r="R1628" s="38"/>
      <c r="S1628" s="38"/>
    </row>
    <row r="1629" spans="2:19" x14ac:dyDescent="0.2">
      <c r="B1629" s="38"/>
      <c r="L1629" s="38"/>
      <c r="M1629" s="38"/>
      <c r="N1629" s="38"/>
      <c r="O1629" s="38"/>
      <c r="P1629" s="38"/>
      <c r="Q1629" s="38"/>
      <c r="R1629" s="38"/>
      <c r="S1629" s="38"/>
    </row>
    <row r="1630" spans="2:19" x14ac:dyDescent="0.2">
      <c r="B1630" s="38"/>
      <c r="L1630" s="38"/>
      <c r="M1630" s="38"/>
      <c r="N1630" s="38"/>
      <c r="O1630" s="38"/>
      <c r="P1630" s="38"/>
      <c r="Q1630" s="38"/>
      <c r="R1630" s="38"/>
      <c r="S1630" s="38"/>
    </row>
    <row r="1631" spans="2:19" x14ac:dyDescent="0.2">
      <c r="B1631" s="38"/>
      <c r="L1631" s="38"/>
      <c r="M1631" s="38"/>
      <c r="N1631" s="38"/>
      <c r="O1631" s="38"/>
      <c r="P1631" s="38"/>
      <c r="Q1631" s="38"/>
      <c r="R1631" s="38"/>
      <c r="S1631" s="38"/>
    </row>
    <row r="1632" spans="2:19" x14ac:dyDescent="0.2">
      <c r="B1632" s="38"/>
      <c r="L1632" s="38"/>
      <c r="M1632" s="38"/>
      <c r="N1632" s="38"/>
      <c r="O1632" s="38"/>
      <c r="P1632" s="38"/>
      <c r="Q1632" s="38"/>
      <c r="R1632" s="38"/>
      <c r="S1632" s="38"/>
    </row>
    <row r="1633" spans="2:19" x14ac:dyDescent="0.2">
      <c r="B1633" s="38"/>
      <c r="L1633" s="38"/>
      <c r="M1633" s="38"/>
      <c r="N1633" s="38"/>
      <c r="O1633" s="38"/>
      <c r="P1633" s="38"/>
      <c r="Q1633" s="38"/>
      <c r="R1633" s="38"/>
      <c r="S1633" s="38"/>
    </row>
    <row r="1634" spans="2:19" x14ac:dyDescent="0.2">
      <c r="B1634" s="38"/>
      <c r="L1634" s="38"/>
      <c r="M1634" s="38"/>
      <c r="N1634" s="38"/>
      <c r="O1634" s="38"/>
      <c r="P1634" s="38"/>
      <c r="Q1634" s="38"/>
      <c r="R1634" s="38"/>
      <c r="S1634" s="38"/>
    </row>
    <row r="1635" spans="2:19" x14ac:dyDescent="0.2">
      <c r="B1635" s="38"/>
      <c r="L1635" s="38"/>
      <c r="M1635" s="38"/>
      <c r="N1635" s="38"/>
      <c r="O1635" s="38"/>
      <c r="P1635" s="38"/>
      <c r="Q1635" s="38"/>
      <c r="R1635" s="38"/>
      <c r="S1635" s="38"/>
    </row>
    <row r="1636" spans="2:19" x14ac:dyDescent="0.2">
      <c r="B1636" s="38"/>
      <c r="L1636" s="38"/>
      <c r="M1636" s="38"/>
      <c r="N1636" s="38"/>
      <c r="O1636" s="38"/>
      <c r="P1636" s="38"/>
      <c r="Q1636" s="38"/>
      <c r="R1636" s="38"/>
      <c r="S1636" s="38"/>
    </row>
    <row r="1637" spans="2:19" x14ac:dyDescent="0.2">
      <c r="B1637" s="38"/>
      <c r="L1637" s="38"/>
      <c r="M1637" s="38"/>
      <c r="N1637" s="38"/>
      <c r="O1637" s="38"/>
      <c r="P1637" s="38"/>
      <c r="Q1637" s="38"/>
      <c r="R1637" s="38"/>
      <c r="S1637" s="38"/>
    </row>
    <row r="1638" spans="2:19" x14ac:dyDescent="0.2">
      <c r="B1638" s="38"/>
      <c r="L1638" s="38"/>
      <c r="M1638" s="38"/>
      <c r="N1638" s="38"/>
      <c r="O1638" s="38"/>
      <c r="P1638" s="38"/>
      <c r="Q1638" s="38"/>
      <c r="R1638" s="38"/>
      <c r="S1638" s="38"/>
    </row>
    <row r="1639" spans="2:19" x14ac:dyDescent="0.2">
      <c r="B1639" s="38"/>
      <c r="L1639" s="38"/>
      <c r="M1639" s="38"/>
      <c r="N1639" s="38"/>
      <c r="O1639" s="38"/>
      <c r="P1639" s="38"/>
      <c r="Q1639" s="38"/>
      <c r="R1639" s="38"/>
      <c r="S1639" s="38"/>
    </row>
    <row r="1640" spans="2:19" x14ac:dyDescent="0.2">
      <c r="B1640" s="38"/>
      <c r="L1640" s="38"/>
      <c r="M1640" s="38"/>
      <c r="N1640" s="38"/>
      <c r="O1640" s="38"/>
      <c r="P1640" s="38"/>
      <c r="Q1640" s="38"/>
      <c r="R1640" s="38"/>
      <c r="S1640" s="38"/>
    </row>
    <row r="1641" spans="2:19" x14ac:dyDescent="0.2">
      <c r="B1641" s="38"/>
      <c r="L1641" s="38"/>
      <c r="M1641" s="38"/>
      <c r="N1641" s="38"/>
      <c r="O1641" s="38"/>
      <c r="P1641" s="38"/>
      <c r="Q1641" s="38"/>
      <c r="R1641" s="38"/>
      <c r="S1641" s="38"/>
    </row>
    <row r="1642" spans="2:19" x14ac:dyDescent="0.2">
      <c r="B1642" s="38"/>
      <c r="L1642" s="38"/>
      <c r="M1642" s="38"/>
      <c r="N1642" s="38"/>
      <c r="O1642" s="38"/>
      <c r="P1642" s="38"/>
      <c r="Q1642" s="38"/>
      <c r="R1642" s="38"/>
      <c r="S1642" s="38"/>
    </row>
    <row r="1643" spans="2:19" x14ac:dyDescent="0.2">
      <c r="B1643" s="38"/>
      <c r="L1643" s="38"/>
      <c r="M1643" s="38"/>
      <c r="N1643" s="38"/>
      <c r="O1643" s="38"/>
      <c r="P1643" s="38"/>
      <c r="Q1643" s="38"/>
      <c r="R1643" s="38"/>
      <c r="S1643" s="38"/>
    </row>
    <row r="1644" spans="2:19" x14ac:dyDescent="0.2">
      <c r="B1644" s="38"/>
      <c r="L1644" s="38"/>
      <c r="M1644" s="38"/>
      <c r="N1644" s="38"/>
      <c r="O1644" s="38"/>
      <c r="P1644" s="38"/>
      <c r="Q1644" s="38"/>
      <c r="R1644" s="38"/>
      <c r="S1644" s="38"/>
    </row>
    <row r="1645" spans="2:19" x14ac:dyDescent="0.2">
      <c r="B1645" s="38"/>
      <c r="L1645" s="38"/>
      <c r="M1645" s="38"/>
      <c r="N1645" s="38"/>
      <c r="O1645" s="38"/>
      <c r="P1645" s="38"/>
      <c r="Q1645" s="38"/>
      <c r="R1645" s="38"/>
      <c r="S1645" s="38"/>
    </row>
    <row r="1646" spans="2:19" x14ac:dyDescent="0.2">
      <c r="B1646" s="38"/>
      <c r="L1646" s="38"/>
      <c r="M1646" s="38"/>
      <c r="N1646" s="38"/>
      <c r="O1646" s="38"/>
      <c r="P1646" s="38"/>
      <c r="Q1646" s="38"/>
      <c r="R1646" s="38"/>
      <c r="S1646" s="38"/>
    </row>
    <row r="1647" spans="2:19" x14ac:dyDescent="0.2">
      <c r="B1647" s="38"/>
      <c r="L1647" s="38"/>
      <c r="M1647" s="38"/>
      <c r="N1647" s="38"/>
      <c r="O1647" s="38"/>
      <c r="P1647" s="38"/>
      <c r="Q1647" s="38"/>
      <c r="R1647" s="38"/>
      <c r="S1647" s="38"/>
    </row>
    <row r="1648" spans="2:19" x14ac:dyDescent="0.2">
      <c r="B1648" s="38"/>
      <c r="L1648" s="38"/>
      <c r="M1648" s="38"/>
      <c r="N1648" s="38"/>
      <c r="O1648" s="38"/>
      <c r="P1648" s="38"/>
      <c r="Q1648" s="38"/>
      <c r="R1648" s="38"/>
      <c r="S1648" s="38"/>
    </row>
    <row r="1649" spans="2:19" x14ac:dyDescent="0.2">
      <c r="B1649" s="38"/>
      <c r="L1649" s="38"/>
      <c r="M1649" s="38"/>
      <c r="N1649" s="38"/>
      <c r="O1649" s="38"/>
      <c r="P1649" s="38"/>
      <c r="Q1649" s="38"/>
      <c r="R1649" s="38"/>
      <c r="S1649" s="38"/>
    </row>
    <row r="1650" spans="2:19" x14ac:dyDescent="0.2">
      <c r="B1650" s="38"/>
      <c r="L1650" s="38"/>
      <c r="M1650" s="38"/>
      <c r="N1650" s="38"/>
      <c r="O1650" s="38"/>
      <c r="P1650" s="38"/>
      <c r="Q1650" s="38"/>
      <c r="R1650" s="38"/>
      <c r="S1650" s="38"/>
    </row>
    <row r="1651" spans="2:19" x14ac:dyDescent="0.2">
      <c r="B1651" s="38"/>
      <c r="L1651" s="38"/>
      <c r="M1651" s="38"/>
      <c r="N1651" s="38"/>
      <c r="O1651" s="38"/>
      <c r="P1651" s="38"/>
      <c r="Q1651" s="38"/>
      <c r="R1651" s="38"/>
      <c r="S1651" s="38"/>
    </row>
    <row r="1652" spans="2:19" x14ac:dyDescent="0.2">
      <c r="B1652" s="38"/>
      <c r="L1652" s="38"/>
      <c r="M1652" s="38"/>
      <c r="N1652" s="38"/>
      <c r="O1652" s="38"/>
      <c r="P1652" s="38"/>
      <c r="Q1652" s="38"/>
      <c r="R1652" s="38"/>
      <c r="S1652" s="38"/>
    </row>
    <row r="1653" spans="2:19" x14ac:dyDescent="0.2">
      <c r="B1653" s="38"/>
      <c r="L1653" s="38"/>
      <c r="M1653" s="38"/>
      <c r="N1653" s="38"/>
      <c r="O1653" s="38"/>
      <c r="P1653" s="38"/>
      <c r="Q1653" s="38"/>
      <c r="R1653" s="38"/>
      <c r="S1653" s="38"/>
    </row>
    <row r="1654" spans="2:19" x14ac:dyDescent="0.2">
      <c r="B1654" s="38"/>
      <c r="L1654" s="38"/>
      <c r="M1654" s="38"/>
      <c r="N1654" s="38"/>
      <c r="O1654" s="38"/>
      <c r="P1654" s="38"/>
      <c r="Q1654" s="38"/>
      <c r="R1654" s="38"/>
      <c r="S1654" s="38"/>
    </row>
    <row r="1655" spans="2:19" x14ac:dyDescent="0.2">
      <c r="B1655" s="38"/>
      <c r="L1655" s="38"/>
      <c r="M1655" s="38"/>
      <c r="N1655" s="38"/>
      <c r="O1655" s="38"/>
      <c r="P1655" s="38"/>
      <c r="Q1655" s="38"/>
      <c r="R1655" s="38"/>
      <c r="S1655" s="38"/>
    </row>
    <row r="1656" spans="2:19" x14ac:dyDescent="0.2">
      <c r="B1656" s="38"/>
      <c r="L1656" s="38"/>
      <c r="M1656" s="38"/>
      <c r="N1656" s="38"/>
      <c r="O1656" s="38"/>
      <c r="P1656" s="38"/>
      <c r="Q1656" s="38"/>
      <c r="R1656" s="38"/>
      <c r="S1656" s="38"/>
    </row>
    <row r="1657" spans="2:19" x14ac:dyDescent="0.2">
      <c r="B1657" s="38"/>
      <c r="L1657" s="38"/>
      <c r="M1657" s="38"/>
      <c r="N1657" s="38"/>
      <c r="O1657" s="38"/>
      <c r="P1657" s="38"/>
      <c r="Q1657" s="38"/>
      <c r="R1657" s="38"/>
      <c r="S1657" s="38"/>
    </row>
    <row r="1658" spans="2:19" x14ac:dyDescent="0.2">
      <c r="B1658" s="38"/>
      <c r="L1658" s="38"/>
      <c r="M1658" s="38"/>
      <c r="N1658" s="38"/>
      <c r="O1658" s="38"/>
      <c r="P1658" s="38"/>
      <c r="Q1658" s="38"/>
      <c r="R1658" s="38"/>
      <c r="S1658" s="38"/>
    </row>
    <row r="1659" spans="2:19" x14ac:dyDescent="0.2">
      <c r="B1659" s="38"/>
      <c r="L1659" s="38"/>
      <c r="M1659" s="38"/>
      <c r="N1659" s="38"/>
      <c r="O1659" s="38"/>
      <c r="P1659" s="38"/>
      <c r="Q1659" s="38"/>
      <c r="R1659" s="38"/>
      <c r="S1659" s="38"/>
    </row>
    <row r="1660" spans="2:19" x14ac:dyDescent="0.2">
      <c r="B1660" s="38"/>
      <c r="L1660" s="38"/>
      <c r="M1660" s="38"/>
      <c r="N1660" s="38"/>
      <c r="O1660" s="38"/>
      <c r="P1660" s="38"/>
      <c r="Q1660" s="38"/>
      <c r="R1660" s="38"/>
      <c r="S1660" s="38"/>
    </row>
    <row r="1661" spans="2:19" x14ac:dyDescent="0.2">
      <c r="B1661" s="38"/>
      <c r="L1661" s="38"/>
      <c r="M1661" s="38"/>
      <c r="N1661" s="38"/>
      <c r="O1661" s="38"/>
      <c r="P1661" s="38"/>
      <c r="Q1661" s="38"/>
      <c r="R1661" s="38"/>
      <c r="S1661" s="38"/>
    </row>
    <row r="1662" spans="2:19" x14ac:dyDescent="0.2">
      <c r="B1662" s="38"/>
      <c r="L1662" s="38"/>
      <c r="M1662" s="38"/>
      <c r="N1662" s="38"/>
      <c r="O1662" s="38"/>
      <c r="P1662" s="38"/>
      <c r="Q1662" s="38"/>
      <c r="R1662" s="38"/>
      <c r="S1662" s="38"/>
    </row>
    <row r="1663" spans="2:19" x14ac:dyDescent="0.2">
      <c r="B1663" s="38"/>
      <c r="L1663" s="38"/>
      <c r="M1663" s="38"/>
      <c r="N1663" s="38"/>
      <c r="O1663" s="38"/>
      <c r="P1663" s="38"/>
      <c r="Q1663" s="38"/>
      <c r="R1663" s="38"/>
      <c r="S1663" s="38"/>
    </row>
    <row r="1664" spans="2:19" x14ac:dyDescent="0.2">
      <c r="B1664" s="38"/>
      <c r="L1664" s="38"/>
      <c r="M1664" s="38"/>
      <c r="N1664" s="38"/>
      <c r="O1664" s="38"/>
      <c r="P1664" s="38"/>
      <c r="Q1664" s="38"/>
      <c r="R1664" s="38"/>
      <c r="S1664" s="38"/>
    </row>
    <row r="1665" spans="2:19" x14ac:dyDescent="0.2">
      <c r="B1665" s="38"/>
      <c r="L1665" s="38"/>
      <c r="M1665" s="38"/>
      <c r="N1665" s="38"/>
      <c r="O1665" s="38"/>
      <c r="P1665" s="38"/>
      <c r="Q1665" s="38"/>
      <c r="R1665" s="38"/>
      <c r="S1665" s="38"/>
    </row>
    <row r="1666" spans="2:19" x14ac:dyDescent="0.2">
      <c r="B1666" s="38"/>
      <c r="L1666" s="38"/>
      <c r="M1666" s="38"/>
      <c r="N1666" s="38"/>
      <c r="O1666" s="38"/>
      <c r="P1666" s="38"/>
      <c r="Q1666" s="38"/>
      <c r="R1666" s="38"/>
      <c r="S1666" s="38"/>
    </row>
    <row r="1667" spans="2:19" x14ac:dyDescent="0.2">
      <c r="B1667" s="38"/>
      <c r="L1667" s="38"/>
      <c r="M1667" s="38"/>
      <c r="N1667" s="38"/>
      <c r="O1667" s="38"/>
      <c r="P1667" s="38"/>
      <c r="Q1667" s="38"/>
      <c r="R1667" s="38"/>
      <c r="S1667" s="38"/>
    </row>
    <row r="1668" spans="2:19" x14ac:dyDescent="0.2">
      <c r="B1668" s="38"/>
      <c r="L1668" s="38"/>
      <c r="M1668" s="38"/>
      <c r="N1668" s="38"/>
      <c r="O1668" s="38"/>
      <c r="P1668" s="38"/>
      <c r="Q1668" s="38"/>
      <c r="R1668" s="38"/>
      <c r="S1668" s="38"/>
    </row>
    <row r="1669" spans="2:19" x14ac:dyDescent="0.2">
      <c r="B1669" s="38"/>
      <c r="L1669" s="38"/>
      <c r="M1669" s="38"/>
      <c r="N1669" s="38"/>
      <c r="O1669" s="38"/>
      <c r="P1669" s="38"/>
      <c r="Q1669" s="38"/>
      <c r="R1669" s="38"/>
      <c r="S1669" s="38"/>
    </row>
    <row r="1670" spans="2:19" x14ac:dyDescent="0.2">
      <c r="B1670" s="38"/>
      <c r="L1670" s="38"/>
      <c r="M1670" s="38"/>
      <c r="N1670" s="38"/>
      <c r="O1670" s="38"/>
      <c r="P1670" s="38"/>
      <c r="Q1670" s="38"/>
      <c r="R1670" s="38"/>
      <c r="S1670" s="38"/>
    </row>
    <row r="1671" spans="2:19" x14ac:dyDescent="0.2">
      <c r="B1671" s="38"/>
      <c r="L1671" s="38"/>
      <c r="M1671" s="38"/>
      <c r="N1671" s="38"/>
      <c r="O1671" s="38"/>
      <c r="P1671" s="38"/>
      <c r="Q1671" s="38"/>
      <c r="R1671" s="38"/>
      <c r="S1671" s="38"/>
    </row>
    <row r="1672" spans="2:19" x14ac:dyDescent="0.2">
      <c r="B1672" s="38"/>
      <c r="L1672" s="38"/>
      <c r="M1672" s="38"/>
      <c r="N1672" s="38"/>
      <c r="O1672" s="38"/>
      <c r="P1672" s="38"/>
      <c r="Q1672" s="38"/>
      <c r="R1672" s="38"/>
      <c r="S1672" s="38"/>
    </row>
    <row r="1673" spans="2:19" x14ac:dyDescent="0.2">
      <c r="B1673" s="38"/>
      <c r="L1673" s="38"/>
      <c r="M1673" s="38"/>
      <c r="N1673" s="38"/>
      <c r="O1673" s="38"/>
      <c r="P1673" s="38"/>
      <c r="Q1673" s="38"/>
      <c r="R1673" s="38"/>
      <c r="S1673" s="38"/>
    </row>
    <row r="1674" spans="2:19" x14ac:dyDescent="0.2">
      <c r="B1674" s="38"/>
      <c r="L1674" s="38"/>
      <c r="M1674" s="38"/>
      <c r="N1674" s="38"/>
      <c r="O1674" s="38"/>
      <c r="P1674" s="38"/>
      <c r="Q1674" s="38"/>
      <c r="R1674" s="38"/>
      <c r="S1674" s="38"/>
    </row>
    <row r="1675" spans="2:19" x14ac:dyDescent="0.2">
      <c r="B1675" s="38"/>
      <c r="L1675" s="38"/>
      <c r="M1675" s="38"/>
      <c r="N1675" s="38"/>
      <c r="O1675" s="38"/>
      <c r="P1675" s="38"/>
      <c r="Q1675" s="38"/>
      <c r="R1675" s="38"/>
      <c r="S1675" s="38"/>
    </row>
    <row r="1676" spans="2:19" x14ac:dyDescent="0.2">
      <c r="B1676" s="38"/>
      <c r="L1676" s="38"/>
      <c r="M1676" s="38"/>
      <c r="N1676" s="38"/>
      <c r="O1676" s="38"/>
      <c r="P1676" s="38"/>
      <c r="Q1676" s="38"/>
      <c r="R1676" s="38"/>
      <c r="S1676" s="38"/>
    </row>
    <row r="1677" spans="2:19" x14ac:dyDescent="0.2">
      <c r="B1677" s="38"/>
      <c r="L1677" s="38"/>
      <c r="M1677" s="38"/>
      <c r="N1677" s="38"/>
      <c r="O1677" s="38"/>
      <c r="P1677" s="38"/>
      <c r="Q1677" s="38"/>
      <c r="R1677" s="38"/>
      <c r="S1677" s="38"/>
    </row>
    <row r="1678" spans="2:19" x14ac:dyDescent="0.2">
      <c r="B1678" s="38"/>
      <c r="L1678" s="38"/>
      <c r="M1678" s="38"/>
      <c r="N1678" s="38"/>
      <c r="O1678" s="38"/>
      <c r="P1678" s="38"/>
      <c r="Q1678" s="38"/>
      <c r="R1678" s="38"/>
      <c r="S1678" s="38"/>
    </row>
    <row r="1679" spans="2:19" x14ac:dyDescent="0.2">
      <c r="B1679" s="38"/>
      <c r="L1679" s="38"/>
      <c r="M1679" s="38"/>
      <c r="N1679" s="38"/>
      <c r="O1679" s="38"/>
      <c r="P1679" s="38"/>
      <c r="Q1679" s="38"/>
      <c r="R1679" s="38"/>
      <c r="S1679" s="38"/>
    </row>
    <row r="1680" spans="2:19" x14ac:dyDescent="0.2">
      <c r="B1680" s="38"/>
      <c r="L1680" s="38"/>
      <c r="M1680" s="38"/>
      <c r="N1680" s="38"/>
      <c r="O1680" s="38"/>
      <c r="P1680" s="38"/>
      <c r="Q1680" s="38"/>
      <c r="R1680" s="38"/>
      <c r="S1680" s="38"/>
    </row>
    <row r="1681" spans="2:19" x14ac:dyDescent="0.2">
      <c r="B1681" s="38"/>
      <c r="L1681" s="38"/>
      <c r="M1681" s="38"/>
      <c r="N1681" s="38"/>
      <c r="O1681" s="38"/>
      <c r="P1681" s="38"/>
      <c r="Q1681" s="38"/>
      <c r="R1681" s="38"/>
      <c r="S1681" s="38"/>
    </row>
    <row r="1682" spans="2:19" x14ac:dyDescent="0.2">
      <c r="B1682" s="38"/>
      <c r="L1682" s="38"/>
      <c r="M1682" s="38"/>
      <c r="N1682" s="38"/>
      <c r="O1682" s="38"/>
      <c r="P1682" s="38"/>
      <c r="Q1682" s="38"/>
      <c r="R1682" s="38"/>
      <c r="S1682" s="38"/>
    </row>
    <row r="1683" spans="2:19" x14ac:dyDescent="0.2">
      <c r="B1683" s="38"/>
      <c r="L1683" s="38"/>
      <c r="M1683" s="38"/>
      <c r="N1683" s="38"/>
      <c r="O1683" s="38"/>
      <c r="P1683" s="38"/>
      <c r="Q1683" s="38"/>
      <c r="R1683" s="38"/>
      <c r="S1683" s="38"/>
    </row>
    <row r="1684" spans="2:19" x14ac:dyDescent="0.2">
      <c r="B1684" s="38"/>
      <c r="L1684" s="38"/>
      <c r="M1684" s="38"/>
      <c r="N1684" s="38"/>
      <c r="O1684" s="38"/>
      <c r="P1684" s="38"/>
      <c r="Q1684" s="38"/>
      <c r="R1684" s="38"/>
      <c r="S1684" s="38"/>
    </row>
    <row r="1685" spans="2:19" x14ac:dyDescent="0.2">
      <c r="B1685" s="38"/>
      <c r="L1685" s="38"/>
      <c r="M1685" s="38"/>
      <c r="N1685" s="38"/>
      <c r="O1685" s="38"/>
      <c r="P1685" s="38"/>
      <c r="Q1685" s="38"/>
      <c r="R1685" s="38"/>
      <c r="S1685" s="38"/>
    </row>
    <row r="1686" spans="2:19" x14ac:dyDescent="0.2">
      <c r="B1686" s="38"/>
      <c r="L1686" s="38"/>
      <c r="M1686" s="38"/>
      <c r="N1686" s="38"/>
      <c r="O1686" s="38"/>
      <c r="P1686" s="38"/>
      <c r="Q1686" s="38"/>
      <c r="R1686" s="38"/>
      <c r="S1686" s="38"/>
    </row>
    <row r="1687" spans="2:19" x14ac:dyDescent="0.2">
      <c r="B1687" s="38"/>
      <c r="L1687" s="38"/>
      <c r="M1687" s="38"/>
      <c r="N1687" s="38"/>
      <c r="O1687" s="38"/>
      <c r="P1687" s="38"/>
      <c r="Q1687" s="38"/>
      <c r="R1687" s="38"/>
      <c r="S1687" s="38"/>
    </row>
    <row r="1688" spans="2:19" x14ac:dyDescent="0.2">
      <c r="B1688" s="38"/>
      <c r="L1688" s="38"/>
      <c r="M1688" s="38"/>
      <c r="N1688" s="38"/>
      <c r="O1688" s="38"/>
      <c r="P1688" s="38"/>
      <c r="Q1688" s="38"/>
      <c r="R1688" s="38"/>
      <c r="S1688" s="38"/>
    </row>
    <row r="1689" spans="2:19" x14ac:dyDescent="0.2">
      <c r="B1689" s="38"/>
      <c r="L1689" s="38"/>
      <c r="M1689" s="38"/>
      <c r="N1689" s="38"/>
      <c r="O1689" s="38"/>
      <c r="P1689" s="38"/>
      <c r="Q1689" s="38"/>
      <c r="R1689" s="38"/>
      <c r="S1689" s="38"/>
    </row>
    <row r="1690" spans="2:19" x14ac:dyDescent="0.2">
      <c r="B1690" s="38"/>
      <c r="L1690" s="38"/>
      <c r="M1690" s="38"/>
      <c r="N1690" s="38"/>
      <c r="O1690" s="38"/>
      <c r="P1690" s="38"/>
      <c r="Q1690" s="38"/>
      <c r="R1690" s="38"/>
      <c r="S1690" s="38"/>
    </row>
    <row r="1691" spans="2:19" x14ac:dyDescent="0.2">
      <c r="B1691" s="38"/>
      <c r="L1691" s="38"/>
      <c r="M1691" s="38"/>
      <c r="N1691" s="38"/>
      <c r="O1691" s="38"/>
      <c r="P1691" s="38"/>
      <c r="Q1691" s="38"/>
      <c r="R1691" s="38"/>
      <c r="S1691" s="38"/>
    </row>
    <row r="1692" spans="2:19" x14ac:dyDescent="0.2">
      <c r="B1692" s="38"/>
      <c r="L1692" s="38"/>
      <c r="M1692" s="38"/>
      <c r="N1692" s="38"/>
      <c r="O1692" s="38"/>
      <c r="P1692" s="38"/>
      <c r="Q1692" s="38"/>
      <c r="R1692" s="38"/>
      <c r="S1692" s="38"/>
    </row>
    <row r="1693" spans="2:19" x14ac:dyDescent="0.2">
      <c r="B1693" s="38"/>
      <c r="L1693" s="38"/>
      <c r="M1693" s="38"/>
      <c r="N1693" s="38"/>
      <c r="O1693" s="38"/>
      <c r="P1693" s="38"/>
      <c r="Q1693" s="38"/>
      <c r="R1693" s="38"/>
      <c r="S1693" s="38"/>
    </row>
    <row r="1694" spans="2:19" x14ac:dyDescent="0.2">
      <c r="B1694" s="38"/>
      <c r="L1694" s="38"/>
      <c r="M1694" s="38"/>
      <c r="N1694" s="38"/>
      <c r="O1694" s="38"/>
      <c r="P1694" s="38"/>
      <c r="Q1694" s="38"/>
      <c r="R1694" s="38"/>
      <c r="S1694" s="38"/>
    </row>
    <row r="1695" spans="2:19" x14ac:dyDescent="0.2">
      <c r="B1695" s="38"/>
      <c r="L1695" s="38"/>
      <c r="M1695" s="38"/>
      <c r="N1695" s="38"/>
      <c r="O1695" s="38"/>
      <c r="P1695" s="38"/>
      <c r="Q1695" s="38"/>
      <c r="R1695" s="38"/>
      <c r="S1695" s="38"/>
    </row>
    <row r="1696" spans="2:19" x14ac:dyDescent="0.2">
      <c r="B1696" s="38"/>
      <c r="L1696" s="38"/>
      <c r="M1696" s="38"/>
      <c r="N1696" s="38"/>
      <c r="O1696" s="38"/>
      <c r="P1696" s="38"/>
      <c r="Q1696" s="38"/>
      <c r="R1696" s="38"/>
      <c r="S1696" s="38"/>
    </row>
    <row r="1697" spans="2:19" x14ac:dyDescent="0.2">
      <c r="B1697" s="38"/>
      <c r="L1697" s="38"/>
      <c r="M1697" s="38"/>
      <c r="N1697" s="38"/>
      <c r="O1697" s="38"/>
      <c r="P1697" s="38"/>
      <c r="Q1697" s="38"/>
      <c r="R1697" s="38"/>
      <c r="S1697" s="38"/>
    </row>
    <row r="1698" spans="2:19" x14ac:dyDescent="0.2">
      <c r="B1698" s="38"/>
      <c r="L1698" s="38"/>
      <c r="M1698" s="38"/>
      <c r="N1698" s="38"/>
      <c r="O1698" s="38"/>
      <c r="P1698" s="38"/>
      <c r="Q1698" s="38"/>
      <c r="R1698" s="38"/>
      <c r="S1698" s="38"/>
    </row>
    <row r="1699" spans="2:19" x14ac:dyDescent="0.2">
      <c r="B1699" s="38"/>
      <c r="L1699" s="38"/>
      <c r="M1699" s="38"/>
      <c r="N1699" s="38"/>
      <c r="O1699" s="38"/>
      <c r="P1699" s="38"/>
      <c r="Q1699" s="38"/>
      <c r="R1699" s="38"/>
      <c r="S1699" s="38"/>
    </row>
    <row r="1700" spans="2:19" x14ac:dyDescent="0.2">
      <c r="B1700" s="38"/>
      <c r="L1700" s="38"/>
      <c r="M1700" s="38"/>
      <c r="N1700" s="38"/>
      <c r="O1700" s="38"/>
      <c r="P1700" s="38"/>
      <c r="Q1700" s="38"/>
      <c r="R1700" s="38"/>
      <c r="S1700" s="38"/>
    </row>
    <row r="1701" spans="2:19" x14ac:dyDescent="0.2">
      <c r="B1701" s="38"/>
      <c r="L1701" s="38"/>
      <c r="M1701" s="38"/>
      <c r="N1701" s="38"/>
      <c r="O1701" s="38"/>
      <c r="P1701" s="38"/>
      <c r="Q1701" s="38"/>
      <c r="R1701" s="38"/>
      <c r="S1701" s="38"/>
    </row>
    <row r="1702" spans="2:19" x14ac:dyDescent="0.2">
      <c r="B1702" s="38"/>
      <c r="L1702" s="38"/>
      <c r="M1702" s="38"/>
      <c r="N1702" s="38"/>
      <c r="O1702" s="38"/>
      <c r="P1702" s="38"/>
      <c r="Q1702" s="38"/>
      <c r="R1702" s="38"/>
      <c r="S1702" s="38"/>
    </row>
    <row r="1703" spans="2:19" x14ac:dyDescent="0.2">
      <c r="B1703" s="38"/>
      <c r="L1703" s="38"/>
      <c r="M1703" s="38"/>
      <c r="N1703" s="38"/>
      <c r="O1703" s="38"/>
      <c r="P1703" s="38"/>
      <c r="Q1703" s="38"/>
      <c r="R1703" s="38"/>
      <c r="S1703" s="38"/>
    </row>
    <row r="1704" spans="2:19" x14ac:dyDescent="0.2">
      <c r="B1704" s="38"/>
      <c r="L1704" s="38"/>
      <c r="M1704" s="38"/>
      <c r="N1704" s="38"/>
      <c r="O1704" s="38"/>
      <c r="P1704" s="38"/>
      <c r="Q1704" s="38"/>
      <c r="R1704" s="38"/>
      <c r="S1704" s="38"/>
    </row>
    <row r="1705" spans="2:19" x14ac:dyDescent="0.2">
      <c r="B1705" s="38"/>
      <c r="L1705" s="38"/>
      <c r="M1705" s="38"/>
      <c r="N1705" s="38"/>
      <c r="O1705" s="38"/>
      <c r="P1705" s="38"/>
      <c r="Q1705" s="38"/>
      <c r="R1705" s="38"/>
      <c r="S1705" s="38"/>
    </row>
    <row r="1706" spans="2:19" x14ac:dyDescent="0.2">
      <c r="B1706" s="38"/>
      <c r="L1706" s="38"/>
      <c r="M1706" s="38"/>
      <c r="N1706" s="38"/>
      <c r="O1706" s="38"/>
      <c r="P1706" s="38"/>
      <c r="Q1706" s="38"/>
      <c r="R1706" s="38"/>
      <c r="S1706" s="38"/>
    </row>
    <row r="1707" spans="2:19" x14ac:dyDescent="0.2">
      <c r="B1707" s="38"/>
      <c r="L1707" s="38"/>
      <c r="M1707" s="38"/>
      <c r="N1707" s="38"/>
      <c r="O1707" s="38"/>
      <c r="P1707" s="38"/>
      <c r="Q1707" s="38"/>
      <c r="R1707" s="38"/>
      <c r="S1707" s="38"/>
    </row>
    <row r="1708" spans="2:19" x14ac:dyDescent="0.2">
      <c r="B1708" s="38"/>
      <c r="L1708" s="38"/>
      <c r="M1708" s="38"/>
      <c r="N1708" s="38"/>
      <c r="O1708" s="38"/>
      <c r="P1708" s="38"/>
      <c r="Q1708" s="38"/>
      <c r="R1708" s="38"/>
      <c r="S1708" s="38"/>
    </row>
    <row r="1709" spans="2:19" x14ac:dyDescent="0.2">
      <c r="B1709" s="38"/>
      <c r="L1709" s="38"/>
      <c r="M1709" s="38"/>
      <c r="N1709" s="38"/>
      <c r="O1709" s="38"/>
      <c r="P1709" s="38"/>
      <c r="Q1709" s="38"/>
      <c r="R1709" s="38"/>
      <c r="S1709" s="38"/>
    </row>
    <row r="1710" spans="2:19" x14ac:dyDescent="0.2">
      <c r="B1710" s="38"/>
      <c r="L1710" s="38"/>
      <c r="M1710" s="38"/>
      <c r="N1710" s="38"/>
      <c r="O1710" s="38"/>
      <c r="P1710" s="38"/>
      <c r="Q1710" s="38"/>
      <c r="R1710" s="38"/>
      <c r="S1710" s="38"/>
    </row>
    <row r="1711" spans="2:19" x14ac:dyDescent="0.2">
      <c r="B1711" s="38"/>
      <c r="L1711" s="38"/>
      <c r="M1711" s="38"/>
      <c r="N1711" s="38"/>
      <c r="O1711" s="38"/>
      <c r="P1711" s="38"/>
      <c r="Q1711" s="38"/>
      <c r="R1711" s="38"/>
      <c r="S1711" s="38"/>
    </row>
    <row r="1712" spans="2:19" x14ac:dyDescent="0.2">
      <c r="B1712" s="38"/>
      <c r="L1712" s="38"/>
      <c r="M1712" s="38"/>
      <c r="N1712" s="38"/>
      <c r="O1712" s="38"/>
      <c r="P1712" s="38"/>
      <c r="Q1712" s="38"/>
      <c r="R1712" s="38"/>
      <c r="S1712" s="38"/>
    </row>
    <row r="1713" spans="2:19" x14ac:dyDescent="0.2">
      <c r="B1713" s="38"/>
      <c r="L1713" s="38"/>
      <c r="M1713" s="38"/>
      <c r="N1713" s="38"/>
      <c r="O1713" s="38"/>
      <c r="P1713" s="38"/>
      <c r="Q1713" s="38"/>
      <c r="R1713" s="38"/>
      <c r="S1713" s="38"/>
    </row>
    <row r="1714" spans="2:19" x14ac:dyDescent="0.2">
      <c r="B1714" s="38"/>
      <c r="L1714" s="38"/>
      <c r="M1714" s="38"/>
      <c r="N1714" s="38"/>
      <c r="O1714" s="38"/>
      <c r="P1714" s="38"/>
      <c r="Q1714" s="38"/>
      <c r="R1714" s="38"/>
      <c r="S1714" s="38"/>
    </row>
    <row r="1715" spans="2:19" x14ac:dyDescent="0.2">
      <c r="B1715" s="38"/>
      <c r="L1715" s="38"/>
      <c r="M1715" s="38"/>
      <c r="N1715" s="38"/>
      <c r="O1715" s="38"/>
      <c r="P1715" s="38"/>
      <c r="Q1715" s="38"/>
      <c r="R1715" s="38"/>
      <c r="S1715" s="38"/>
    </row>
    <row r="1716" spans="2:19" x14ac:dyDescent="0.2">
      <c r="B1716" s="38"/>
      <c r="L1716" s="38"/>
      <c r="M1716" s="38"/>
      <c r="N1716" s="38"/>
      <c r="O1716" s="38"/>
      <c r="P1716" s="38"/>
      <c r="Q1716" s="38"/>
      <c r="R1716" s="38"/>
      <c r="S1716" s="38"/>
    </row>
    <row r="1717" spans="2:19" x14ac:dyDescent="0.2">
      <c r="B1717" s="38"/>
      <c r="L1717" s="38"/>
      <c r="M1717" s="38"/>
      <c r="N1717" s="38"/>
      <c r="O1717" s="38"/>
      <c r="P1717" s="38"/>
      <c r="Q1717" s="38"/>
      <c r="R1717" s="38"/>
      <c r="S1717" s="38"/>
    </row>
    <row r="1718" spans="2:19" x14ac:dyDescent="0.2">
      <c r="B1718" s="38"/>
      <c r="L1718" s="38"/>
      <c r="M1718" s="38"/>
      <c r="N1718" s="38"/>
      <c r="O1718" s="38"/>
      <c r="P1718" s="38"/>
      <c r="Q1718" s="38"/>
      <c r="R1718" s="38"/>
      <c r="S1718" s="38"/>
    </row>
    <row r="1719" spans="2:19" x14ac:dyDescent="0.2">
      <c r="B1719" s="38"/>
      <c r="L1719" s="38"/>
      <c r="M1719" s="38"/>
      <c r="N1719" s="38"/>
      <c r="O1719" s="38"/>
      <c r="P1719" s="38"/>
      <c r="Q1719" s="38"/>
      <c r="R1719" s="38"/>
      <c r="S1719" s="38"/>
    </row>
    <row r="1720" spans="2:19" x14ac:dyDescent="0.2">
      <c r="B1720" s="38"/>
      <c r="L1720" s="38"/>
      <c r="M1720" s="38"/>
      <c r="N1720" s="38"/>
      <c r="O1720" s="38"/>
      <c r="P1720" s="38"/>
      <c r="Q1720" s="38"/>
      <c r="R1720" s="38"/>
      <c r="S1720" s="38"/>
    </row>
    <row r="1721" spans="2:19" x14ac:dyDescent="0.2">
      <c r="B1721" s="38"/>
      <c r="L1721" s="38"/>
      <c r="M1721" s="38"/>
      <c r="N1721" s="38"/>
      <c r="O1721" s="38"/>
      <c r="P1721" s="38"/>
      <c r="Q1721" s="38"/>
      <c r="R1721" s="38"/>
      <c r="S1721" s="38"/>
    </row>
    <row r="1722" spans="2:19" x14ac:dyDescent="0.2">
      <c r="B1722" s="38"/>
      <c r="L1722" s="38"/>
      <c r="M1722" s="38"/>
      <c r="N1722" s="38"/>
      <c r="O1722" s="38"/>
      <c r="P1722" s="38"/>
      <c r="Q1722" s="38"/>
      <c r="R1722" s="38"/>
      <c r="S1722" s="38"/>
    </row>
    <row r="1723" spans="2:19" x14ac:dyDescent="0.2">
      <c r="B1723" s="38"/>
      <c r="L1723" s="38"/>
      <c r="M1723" s="38"/>
      <c r="N1723" s="38"/>
      <c r="O1723" s="38"/>
      <c r="P1723" s="38"/>
      <c r="Q1723" s="38"/>
      <c r="R1723" s="38"/>
      <c r="S1723" s="38"/>
    </row>
    <row r="1724" spans="2:19" x14ac:dyDescent="0.2">
      <c r="B1724" s="38"/>
      <c r="L1724" s="38"/>
      <c r="M1724" s="38"/>
      <c r="N1724" s="38"/>
      <c r="O1724" s="38"/>
      <c r="P1724" s="38"/>
      <c r="Q1724" s="38"/>
      <c r="R1724" s="38"/>
      <c r="S1724" s="38"/>
    </row>
    <row r="1725" spans="2:19" x14ac:dyDescent="0.2">
      <c r="B1725" s="38"/>
      <c r="L1725" s="38"/>
      <c r="M1725" s="38"/>
      <c r="N1725" s="38"/>
      <c r="O1725" s="38"/>
      <c r="P1725" s="38"/>
      <c r="Q1725" s="38"/>
      <c r="R1725" s="38"/>
      <c r="S1725" s="38"/>
    </row>
    <row r="1726" spans="2:19" x14ac:dyDescent="0.2">
      <c r="B1726" s="38"/>
      <c r="L1726" s="38"/>
      <c r="M1726" s="38"/>
      <c r="N1726" s="38"/>
      <c r="O1726" s="38"/>
      <c r="P1726" s="38"/>
      <c r="Q1726" s="38"/>
      <c r="R1726" s="38"/>
      <c r="S1726" s="38"/>
    </row>
    <row r="1727" spans="2:19" x14ac:dyDescent="0.2">
      <c r="B1727" s="38"/>
      <c r="L1727" s="38"/>
      <c r="M1727" s="38"/>
      <c r="N1727" s="38"/>
      <c r="O1727" s="38"/>
      <c r="P1727" s="38"/>
      <c r="Q1727" s="38"/>
      <c r="R1727" s="38"/>
      <c r="S1727" s="38"/>
    </row>
    <row r="1728" spans="2:19" x14ac:dyDescent="0.2">
      <c r="B1728" s="38"/>
      <c r="L1728" s="38"/>
      <c r="M1728" s="38"/>
      <c r="N1728" s="38"/>
      <c r="O1728" s="38"/>
      <c r="P1728" s="38"/>
      <c r="Q1728" s="38"/>
      <c r="R1728" s="38"/>
      <c r="S1728" s="38"/>
    </row>
    <row r="1729" spans="2:19" x14ac:dyDescent="0.2">
      <c r="B1729" s="38"/>
      <c r="L1729" s="38"/>
      <c r="M1729" s="38"/>
      <c r="N1729" s="38"/>
      <c r="O1729" s="38"/>
      <c r="P1729" s="38"/>
      <c r="Q1729" s="38"/>
      <c r="R1729" s="38"/>
      <c r="S1729" s="38"/>
    </row>
    <row r="1730" spans="2:19" x14ac:dyDescent="0.2">
      <c r="B1730" s="38"/>
      <c r="L1730" s="38"/>
      <c r="M1730" s="38"/>
      <c r="N1730" s="38"/>
      <c r="O1730" s="38"/>
      <c r="P1730" s="38"/>
      <c r="Q1730" s="38"/>
      <c r="R1730" s="38"/>
      <c r="S1730" s="38"/>
    </row>
    <row r="1731" spans="2:19" x14ac:dyDescent="0.2">
      <c r="B1731" s="38"/>
      <c r="L1731" s="38"/>
      <c r="M1731" s="38"/>
      <c r="N1731" s="38"/>
      <c r="O1731" s="38"/>
      <c r="P1731" s="38"/>
      <c r="Q1731" s="38"/>
      <c r="R1731" s="38"/>
      <c r="S1731" s="38"/>
    </row>
    <row r="1732" spans="2:19" x14ac:dyDescent="0.2">
      <c r="B1732" s="38"/>
      <c r="L1732" s="38"/>
      <c r="M1732" s="38"/>
      <c r="N1732" s="38"/>
      <c r="O1732" s="38"/>
      <c r="P1732" s="38"/>
      <c r="Q1732" s="38"/>
      <c r="R1732" s="38"/>
      <c r="S1732" s="38"/>
    </row>
    <row r="1733" spans="2:19" x14ac:dyDescent="0.2">
      <c r="B1733" s="38"/>
      <c r="L1733" s="38"/>
      <c r="M1733" s="38"/>
      <c r="N1733" s="38"/>
      <c r="O1733" s="38"/>
      <c r="P1733" s="38"/>
      <c r="Q1733" s="38"/>
      <c r="R1733" s="38"/>
      <c r="S1733" s="38"/>
    </row>
    <row r="1734" spans="2:19" x14ac:dyDescent="0.2">
      <c r="B1734" s="38"/>
      <c r="L1734" s="38"/>
      <c r="M1734" s="38"/>
      <c r="N1734" s="38"/>
      <c r="O1734" s="38"/>
      <c r="P1734" s="38"/>
      <c r="Q1734" s="38"/>
      <c r="R1734" s="38"/>
      <c r="S1734" s="38"/>
    </row>
    <row r="1735" spans="2:19" x14ac:dyDescent="0.2">
      <c r="B1735" s="38"/>
      <c r="L1735" s="38"/>
      <c r="M1735" s="38"/>
      <c r="N1735" s="38"/>
      <c r="O1735" s="38"/>
      <c r="P1735" s="38"/>
      <c r="Q1735" s="38"/>
      <c r="R1735" s="38"/>
      <c r="S1735" s="38"/>
    </row>
    <row r="1736" spans="2:19" x14ac:dyDescent="0.2">
      <c r="B1736" s="38"/>
      <c r="L1736" s="38"/>
      <c r="M1736" s="38"/>
      <c r="N1736" s="38"/>
      <c r="O1736" s="38"/>
      <c r="P1736" s="38"/>
      <c r="Q1736" s="38"/>
      <c r="R1736" s="38"/>
      <c r="S1736" s="38"/>
    </row>
    <row r="1737" spans="2:19" x14ac:dyDescent="0.2">
      <c r="B1737" s="38"/>
      <c r="L1737" s="38"/>
      <c r="M1737" s="38"/>
      <c r="N1737" s="38"/>
      <c r="O1737" s="38"/>
      <c r="P1737" s="38"/>
      <c r="Q1737" s="38"/>
      <c r="R1737" s="38"/>
      <c r="S1737" s="38"/>
    </row>
    <row r="1738" spans="2:19" x14ac:dyDescent="0.2">
      <c r="B1738" s="38"/>
      <c r="L1738" s="38"/>
      <c r="M1738" s="38"/>
      <c r="N1738" s="38"/>
      <c r="O1738" s="38"/>
      <c r="P1738" s="38"/>
      <c r="Q1738" s="38"/>
      <c r="R1738" s="38"/>
      <c r="S1738" s="38"/>
    </row>
    <row r="1739" spans="2:19" x14ac:dyDescent="0.2">
      <c r="B1739" s="38"/>
      <c r="L1739" s="38"/>
      <c r="M1739" s="38"/>
      <c r="N1739" s="38"/>
      <c r="O1739" s="38"/>
      <c r="P1739" s="38"/>
      <c r="Q1739" s="38"/>
      <c r="R1739" s="38"/>
      <c r="S1739" s="38"/>
    </row>
    <row r="1740" spans="2:19" x14ac:dyDescent="0.2">
      <c r="B1740" s="38"/>
      <c r="L1740" s="38"/>
      <c r="M1740" s="38"/>
      <c r="N1740" s="38"/>
      <c r="O1740" s="38"/>
      <c r="P1740" s="38"/>
      <c r="Q1740" s="38"/>
      <c r="R1740" s="38"/>
      <c r="S1740" s="38"/>
    </row>
    <row r="1741" spans="2:19" x14ac:dyDescent="0.2">
      <c r="B1741" s="38"/>
      <c r="L1741" s="38"/>
      <c r="M1741" s="38"/>
      <c r="N1741" s="38"/>
      <c r="O1741" s="38"/>
      <c r="P1741" s="38"/>
      <c r="Q1741" s="38"/>
      <c r="R1741" s="38"/>
      <c r="S1741" s="38"/>
    </row>
    <row r="1742" spans="2:19" x14ac:dyDescent="0.2">
      <c r="B1742" s="38"/>
      <c r="L1742" s="38"/>
      <c r="M1742" s="38"/>
      <c r="N1742" s="38"/>
      <c r="O1742" s="38"/>
      <c r="P1742" s="38"/>
      <c r="Q1742" s="38"/>
      <c r="R1742" s="38"/>
      <c r="S1742" s="38"/>
    </row>
    <row r="1743" spans="2:19" x14ac:dyDescent="0.2">
      <c r="B1743" s="38"/>
      <c r="L1743" s="38"/>
      <c r="M1743" s="38"/>
      <c r="N1743" s="38"/>
      <c r="O1743" s="38"/>
      <c r="P1743" s="38"/>
      <c r="Q1743" s="38"/>
      <c r="R1743" s="38"/>
      <c r="S1743" s="38"/>
    </row>
    <row r="1744" spans="2:19" x14ac:dyDescent="0.2">
      <c r="B1744" s="38"/>
      <c r="L1744" s="38"/>
      <c r="M1744" s="38"/>
      <c r="N1744" s="38"/>
      <c r="O1744" s="38"/>
      <c r="P1744" s="38"/>
      <c r="Q1744" s="38"/>
      <c r="R1744" s="38"/>
      <c r="S1744" s="38"/>
    </row>
    <row r="1745" spans="2:19" x14ac:dyDescent="0.2">
      <c r="B1745" s="38"/>
      <c r="L1745" s="38"/>
      <c r="M1745" s="38"/>
      <c r="N1745" s="38"/>
      <c r="O1745" s="38"/>
      <c r="P1745" s="38"/>
      <c r="Q1745" s="38"/>
      <c r="R1745" s="38"/>
      <c r="S1745" s="38"/>
    </row>
    <row r="1746" spans="2:19" x14ac:dyDescent="0.2">
      <c r="B1746" s="38"/>
      <c r="L1746" s="38"/>
      <c r="M1746" s="38"/>
      <c r="N1746" s="38"/>
      <c r="O1746" s="38"/>
      <c r="P1746" s="38"/>
      <c r="Q1746" s="38"/>
      <c r="R1746" s="38"/>
      <c r="S1746" s="38"/>
    </row>
    <row r="1747" spans="2:19" x14ac:dyDescent="0.2">
      <c r="B1747" s="38"/>
      <c r="L1747" s="38"/>
      <c r="M1747" s="38"/>
      <c r="N1747" s="38"/>
      <c r="O1747" s="38"/>
      <c r="P1747" s="38"/>
      <c r="Q1747" s="38"/>
      <c r="R1747" s="38"/>
      <c r="S1747" s="38"/>
    </row>
    <row r="1748" spans="2:19" x14ac:dyDescent="0.2">
      <c r="B1748" s="38"/>
      <c r="L1748" s="38"/>
      <c r="M1748" s="38"/>
      <c r="N1748" s="38"/>
      <c r="O1748" s="38"/>
      <c r="P1748" s="38"/>
      <c r="Q1748" s="38"/>
      <c r="R1748" s="38"/>
      <c r="S1748" s="38"/>
    </row>
    <row r="1749" spans="2:19" x14ac:dyDescent="0.2">
      <c r="B1749" s="38"/>
      <c r="L1749" s="38"/>
      <c r="M1749" s="38"/>
      <c r="N1749" s="38"/>
      <c r="O1749" s="38"/>
      <c r="P1749" s="38"/>
      <c r="Q1749" s="38"/>
      <c r="R1749" s="38"/>
      <c r="S1749" s="38"/>
    </row>
    <row r="1750" spans="2:19" x14ac:dyDescent="0.2">
      <c r="B1750" s="38"/>
      <c r="L1750" s="38"/>
      <c r="M1750" s="38"/>
      <c r="N1750" s="38"/>
      <c r="O1750" s="38"/>
      <c r="P1750" s="38"/>
      <c r="Q1750" s="38"/>
      <c r="R1750" s="38"/>
      <c r="S1750" s="38"/>
    </row>
    <row r="1751" spans="2:19" x14ac:dyDescent="0.2">
      <c r="B1751" s="38"/>
      <c r="L1751" s="38"/>
      <c r="M1751" s="38"/>
      <c r="N1751" s="38"/>
      <c r="O1751" s="38"/>
      <c r="P1751" s="38"/>
      <c r="Q1751" s="38"/>
      <c r="R1751" s="38"/>
      <c r="S1751" s="38"/>
    </row>
    <row r="1752" spans="2:19" x14ac:dyDescent="0.2">
      <c r="B1752" s="38"/>
      <c r="L1752" s="38"/>
      <c r="M1752" s="38"/>
      <c r="N1752" s="38"/>
      <c r="O1752" s="38"/>
      <c r="P1752" s="38"/>
      <c r="Q1752" s="38"/>
      <c r="R1752" s="38"/>
      <c r="S1752" s="38"/>
    </row>
    <row r="1753" spans="2:19" x14ac:dyDescent="0.2">
      <c r="B1753" s="38"/>
      <c r="L1753" s="38"/>
      <c r="M1753" s="38"/>
      <c r="N1753" s="38"/>
      <c r="O1753" s="38"/>
      <c r="P1753" s="38"/>
      <c r="Q1753" s="38"/>
      <c r="R1753" s="38"/>
      <c r="S1753" s="38"/>
    </row>
    <row r="1754" spans="2:19" x14ac:dyDescent="0.2">
      <c r="B1754" s="38"/>
      <c r="L1754" s="38"/>
      <c r="M1754" s="38"/>
      <c r="N1754" s="38"/>
      <c r="O1754" s="38"/>
      <c r="P1754" s="38"/>
      <c r="Q1754" s="38"/>
      <c r="R1754" s="38"/>
      <c r="S1754" s="38"/>
    </row>
    <row r="1755" spans="2:19" x14ac:dyDescent="0.2">
      <c r="B1755" s="38"/>
      <c r="L1755" s="38"/>
      <c r="M1755" s="38"/>
      <c r="N1755" s="38"/>
      <c r="O1755" s="38"/>
      <c r="P1755" s="38"/>
      <c r="Q1755" s="38"/>
      <c r="R1755" s="38"/>
      <c r="S1755" s="38"/>
    </row>
    <row r="1756" spans="2:19" x14ac:dyDescent="0.2">
      <c r="B1756" s="38"/>
      <c r="L1756" s="38"/>
      <c r="M1756" s="38"/>
      <c r="N1756" s="38"/>
      <c r="O1756" s="38"/>
      <c r="P1756" s="38"/>
      <c r="Q1756" s="38"/>
      <c r="R1756" s="38"/>
      <c r="S1756" s="38"/>
    </row>
    <row r="1757" spans="2:19" x14ac:dyDescent="0.2">
      <c r="B1757" s="38"/>
      <c r="L1757" s="38"/>
      <c r="M1757" s="38"/>
      <c r="N1757" s="38"/>
      <c r="O1757" s="38"/>
      <c r="P1757" s="38"/>
      <c r="Q1757" s="38"/>
      <c r="R1757" s="38"/>
      <c r="S1757" s="38"/>
    </row>
    <row r="1758" spans="2:19" x14ac:dyDescent="0.2">
      <c r="B1758" s="38"/>
      <c r="L1758" s="38"/>
      <c r="M1758" s="38"/>
      <c r="N1758" s="38"/>
      <c r="O1758" s="38"/>
      <c r="P1758" s="38"/>
      <c r="Q1758" s="38"/>
      <c r="R1758" s="38"/>
      <c r="S1758" s="38"/>
    </row>
    <row r="1759" spans="2:19" x14ac:dyDescent="0.2">
      <c r="B1759" s="38"/>
      <c r="L1759" s="38"/>
      <c r="M1759" s="38"/>
      <c r="N1759" s="38"/>
      <c r="O1759" s="38"/>
      <c r="P1759" s="38"/>
      <c r="Q1759" s="38"/>
      <c r="R1759" s="38"/>
      <c r="S1759" s="38"/>
    </row>
    <row r="1760" spans="2:19" x14ac:dyDescent="0.2">
      <c r="B1760" s="38"/>
      <c r="L1760" s="38"/>
      <c r="M1760" s="38"/>
      <c r="N1760" s="38"/>
      <c r="O1760" s="38"/>
      <c r="P1760" s="38"/>
      <c r="Q1760" s="38"/>
      <c r="R1760" s="38"/>
      <c r="S1760" s="38"/>
    </row>
    <row r="1761" spans="2:19" x14ac:dyDescent="0.2">
      <c r="B1761" s="38"/>
      <c r="L1761" s="38"/>
      <c r="M1761" s="38"/>
      <c r="N1761" s="38"/>
      <c r="O1761" s="38"/>
      <c r="P1761" s="38"/>
      <c r="Q1761" s="38"/>
      <c r="R1761" s="38"/>
      <c r="S1761" s="38"/>
    </row>
    <row r="1762" spans="2:19" x14ac:dyDescent="0.2">
      <c r="B1762" s="38"/>
      <c r="L1762" s="38"/>
      <c r="M1762" s="38"/>
      <c r="N1762" s="38"/>
      <c r="O1762" s="38"/>
      <c r="P1762" s="38"/>
      <c r="Q1762" s="38"/>
      <c r="R1762" s="38"/>
      <c r="S1762" s="38"/>
    </row>
    <row r="1763" spans="2:19" x14ac:dyDescent="0.2">
      <c r="B1763" s="38"/>
      <c r="L1763" s="38"/>
      <c r="M1763" s="38"/>
      <c r="N1763" s="38"/>
      <c r="O1763" s="38"/>
      <c r="P1763" s="38"/>
      <c r="Q1763" s="38"/>
      <c r="R1763" s="38"/>
      <c r="S1763" s="38"/>
    </row>
    <row r="1764" spans="2:19" x14ac:dyDescent="0.2">
      <c r="B1764" s="38"/>
      <c r="L1764" s="38"/>
      <c r="M1764" s="38"/>
      <c r="N1764" s="38"/>
      <c r="O1764" s="38"/>
      <c r="P1764" s="38"/>
      <c r="Q1764" s="38"/>
      <c r="R1764" s="38"/>
      <c r="S1764" s="38"/>
    </row>
    <row r="1765" spans="2:19" x14ac:dyDescent="0.2">
      <c r="B1765" s="38"/>
      <c r="L1765" s="38"/>
      <c r="M1765" s="38"/>
      <c r="N1765" s="38"/>
      <c r="O1765" s="38"/>
      <c r="P1765" s="38"/>
      <c r="Q1765" s="38"/>
      <c r="R1765" s="38"/>
      <c r="S1765" s="38"/>
    </row>
    <row r="1766" spans="2:19" x14ac:dyDescent="0.2">
      <c r="B1766" s="38"/>
      <c r="L1766" s="38"/>
      <c r="M1766" s="38"/>
      <c r="N1766" s="38"/>
      <c r="O1766" s="38"/>
      <c r="P1766" s="38"/>
      <c r="Q1766" s="38"/>
      <c r="R1766" s="38"/>
      <c r="S1766" s="38"/>
    </row>
    <row r="1767" spans="2:19" x14ac:dyDescent="0.2">
      <c r="B1767" s="38"/>
      <c r="L1767" s="38"/>
      <c r="M1767" s="38"/>
      <c r="N1767" s="38"/>
      <c r="O1767" s="38"/>
      <c r="P1767" s="38"/>
      <c r="Q1767" s="38"/>
      <c r="R1767" s="38"/>
      <c r="S1767" s="38"/>
    </row>
    <row r="1768" spans="2:19" x14ac:dyDescent="0.2">
      <c r="B1768" s="38"/>
      <c r="L1768" s="38"/>
      <c r="M1768" s="38"/>
      <c r="N1768" s="38"/>
      <c r="O1768" s="38"/>
      <c r="P1768" s="38"/>
      <c r="Q1768" s="38"/>
      <c r="R1768" s="38"/>
      <c r="S1768" s="38"/>
    </row>
    <row r="1769" spans="2:19" x14ac:dyDescent="0.2">
      <c r="B1769" s="38"/>
      <c r="L1769" s="38"/>
      <c r="M1769" s="38"/>
      <c r="N1769" s="38"/>
      <c r="O1769" s="38"/>
      <c r="P1769" s="38"/>
      <c r="Q1769" s="38"/>
      <c r="R1769" s="38"/>
      <c r="S1769" s="38"/>
    </row>
    <row r="1770" spans="2:19" x14ac:dyDescent="0.2">
      <c r="B1770" s="38"/>
      <c r="L1770" s="38"/>
      <c r="M1770" s="38"/>
      <c r="N1770" s="38"/>
      <c r="O1770" s="38"/>
      <c r="P1770" s="38"/>
      <c r="Q1770" s="38"/>
      <c r="R1770" s="38"/>
      <c r="S1770" s="38"/>
    </row>
    <row r="1771" spans="2:19" x14ac:dyDescent="0.2">
      <c r="B1771" s="38"/>
      <c r="L1771" s="38"/>
      <c r="M1771" s="38"/>
      <c r="N1771" s="38"/>
      <c r="O1771" s="38"/>
      <c r="P1771" s="38"/>
      <c r="Q1771" s="38"/>
      <c r="R1771" s="38"/>
      <c r="S1771" s="38"/>
    </row>
    <row r="1772" spans="2:19" x14ac:dyDescent="0.2">
      <c r="B1772" s="38"/>
      <c r="L1772" s="38"/>
      <c r="M1772" s="38"/>
      <c r="N1772" s="38"/>
      <c r="O1772" s="38"/>
      <c r="P1772" s="38"/>
      <c r="Q1772" s="38"/>
      <c r="R1772" s="38"/>
      <c r="S1772" s="38"/>
    </row>
    <row r="1773" spans="2:19" x14ac:dyDescent="0.2">
      <c r="B1773" s="38"/>
      <c r="L1773" s="38"/>
      <c r="M1773" s="38"/>
      <c r="N1773" s="38"/>
      <c r="O1773" s="38"/>
      <c r="P1773" s="38"/>
      <c r="Q1773" s="38"/>
      <c r="R1773" s="38"/>
      <c r="S1773" s="38"/>
    </row>
    <row r="1774" spans="2:19" x14ac:dyDescent="0.2">
      <c r="B1774" s="38"/>
      <c r="L1774" s="38"/>
      <c r="M1774" s="38"/>
      <c r="N1774" s="38"/>
      <c r="O1774" s="38"/>
      <c r="P1774" s="38"/>
      <c r="Q1774" s="38"/>
      <c r="R1774" s="38"/>
      <c r="S1774" s="38"/>
    </row>
    <row r="1775" spans="2:19" x14ac:dyDescent="0.2">
      <c r="B1775" s="38"/>
      <c r="L1775" s="38"/>
      <c r="M1775" s="38"/>
      <c r="N1775" s="38"/>
      <c r="O1775" s="38"/>
      <c r="P1775" s="38"/>
      <c r="Q1775" s="38"/>
      <c r="R1775" s="38"/>
      <c r="S1775" s="38"/>
    </row>
    <row r="1776" spans="2:19" x14ac:dyDescent="0.2">
      <c r="B1776" s="38"/>
      <c r="L1776" s="38"/>
      <c r="M1776" s="38"/>
      <c r="N1776" s="38"/>
      <c r="O1776" s="38"/>
      <c r="P1776" s="38"/>
      <c r="Q1776" s="38"/>
      <c r="R1776" s="38"/>
      <c r="S1776" s="38"/>
    </row>
    <row r="1777" spans="2:19" x14ac:dyDescent="0.2">
      <c r="B1777" s="38"/>
      <c r="L1777" s="38"/>
      <c r="M1777" s="38"/>
      <c r="N1777" s="38"/>
      <c r="O1777" s="38"/>
      <c r="P1777" s="38"/>
      <c r="Q1777" s="38"/>
      <c r="R1777" s="38"/>
      <c r="S1777" s="38"/>
    </row>
    <row r="1778" spans="2:19" x14ac:dyDescent="0.2">
      <c r="B1778" s="38"/>
      <c r="L1778" s="38"/>
      <c r="M1778" s="38"/>
      <c r="N1778" s="38"/>
      <c r="O1778" s="38"/>
      <c r="P1778" s="38"/>
      <c r="Q1778" s="38"/>
      <c r="R1778" s="38"/>
      <c r="S1778" s="38"/>
    </row>
    <row r="1779" spans="2:19" x14ac:dyDescent="0.2">
      <c r="B1779" s="38"/>
      <c r="L1779" s="38"/>
      <c r="M1779" s="38"/>
      <c r="N1779" s="38"/>
      <c r="O1779" s="38"/>
      <c r="P1779" s="38"/>
      <c r="Q1779" s="38"/>
      <c r="R1779" s="38"/>
      <c r="S1779" s="38"/>
    </row>
    <row r="1780" spans="2:19" x14ac:dyDescent="0.2">
      <c r="B1780" s="38"/>
      <c r="L1780" s="38"/>
      <c r="M1780" s="38"/>
      <c r="N1780" s="38"/>
      <c r="O1780" s="38"/>
      <c r="P1780" s="38"/>
      <c r="Q1780" s="38"/>
      <c r="R1780" s="38"/>
      <c r="S1780" s="38"/>
    </row>
    <row r="1781" spans="2:19" x14ac:dyDescent="0.2">
      <c r="B1781" s="38"/>
      <c r="L1781" s="38"/>
      <c r="M1781" s="38"/>
      <c r="N1781" s="38"/>
      <c r="O1781" s="38"/>
      <c r="P1781" s="38"/>
      <c r="Q1781" s="38"/>
      <c r="R1781" s="38"/>
      <c r="S1781" s="38"/>
    </row>
    <row r="1782" spans="2:19" x14ac:dyDescent="0.2">
      <c r="B1782" s="38"/>
      <c r="L1782" s="38"/>
      <c r="M1782" s="38"/>
      <c r="N1782" s="38"/>
      <c r="O1782" s="38"/>
      <c r="P1782" s="38"/>
      <c r="Q1782" s="38"/>
      <c r="R1782" s="38"/>
      <c r="S1782" s="38"/>
    </row>
    <row r="1783" spans="2:19" x14ac:dyDescent="0.2">
      <c r="B1783" s="38"/>
      <c r="L1783" s="38"/>
      <c r="M1783" s="38"/>
      <c r="N1783" s="38"/>
      <c r="O1783" s="38"/>
      <c r="P1783" s="38"/>
      <c r="Q1783" s="38"/>
      <c r="R1783" s="38"/>
      <c r="S1783" s="38"/>
    </row>
    <row r="1784" spans="2:19" x14ac:dyDescent="0.2">
      <c r="B1784" s="38"/>
      <c r="L1784" s="38"/>
      <c r="M1784" s="38"/>
      <c r="N1784" s="38"/>
      <c r="O1784" s="38"/>
      <c r="P1784" s="38"/>
      <c r="Q1784" s="38"/>
      <c r="R1784" s="38"/>
      <c r="S1784" s="38"/>
    </row>
    <row r="1785" spans="2:19" x14ac:dyDescent="0.2">
      <c r="B1785" s="38"/>
      <c r="L1785" s="38"/>
      <c r="M1785" s="38"/>
      <c r="N1785" s="38"/>
      <c r="O1785" s="38"/>
      <c r="P1785" s="38"/>
      <c r="Q1785" s="38"/>
      <c r="R1785" s="38"/>
      <c r="S1785" s="38"/>
    </row>
    <row r="1786" spans="2:19" x14ac:dyDescent="0.2">
      <c r="B1786" s="38"/>
      <c r="L1786" s="38"/>
      <c r="M1786" s="38"/>
      <c r="N1786" s="38"/>
      <c r="O1786" s="38"/>
      <c r="P1786" s="38"/>
      <c r="Q1786" s="38"/>
      <c r="R1786" s="38"/>
      <c r="S1786" s="38"/>
    </row>
    <row r="1787" spans="2:19" x14ac:dyDescent="0.2">
      <c r="B1787" s="38"/>
      <c r="L1787" s="38"/>
      <c r="M1787" s="38"/>
      <c r="N1787" s="38"/>
      <c r="O1787" s="38"/>
      <c r="P1787" s="38"/>
      <c r="Q1787" s="38"/>
      <c r="R1787" s="38"/>
      <c r="S1787" s="38"/>
    </row>
    <row r="1788" spans="2:19" x14ac:dyDescent="0.2">
      <c r="B1788" s="38"/>
      <c r="L1788" s="38"/>
      <c r="M1788" s="38"/>
      <c r="N1788" s="38"/>
      <c r="O1788" s="38"/>
      <c r="P1788" s="38"/>
      <c r="Q1788" s="38"/>
      <c r="R1788" s="38"/>
      <c r="S1788" s="38"/>
    </row>
    <row r="1789" spans="2:19" x14ac:dyDescent="0.2">
      <c r="B1789" s="38"/>
      <c r="L1789" s="38"/>
      <c r="M1789" s="38"/>
      <c r="N1789" s="38"/>
      <c r="O1789" s="38"/>
      <c r="P1789" s="38"/>
      <c r="Q1789" s="38"/>
      <c r="R1789" s="38"/>
      <c r="S1789" s="38"/>
    </row>
    <row r="1790" spans="2:19" x14ac:dyDescent="0.2">
      <c r="B1790" s="38"/>
      <c r="L1790" s="38"/>
      <c r="M1790" s="38"/>
      <c r="N1790" s="38"/>
      <c r="O1790" s="38"/>
      <c r="P1790" s="38"/>
      <c r="Q1790" s="38"/>
      <c r="R1790" s="38"/>
      <c r="S1790" s="38"/>
    </row>
    <row r="1791" spans="2:19" x14ac:dyDescent="0.2">
      <c r="B1791" s="38"/>
      <c r="L1791" s="38"/>
      <c r="M1791" s="38"/>
      <c r="N1791" s="38"/>
      <c r="O1791" s="38"/>
      <c r="P1791" s="38"/>
      <c r="Q1791" s="38"/>
      <c r="R1791" s="38"/>
      <c r="S1791" s="38"/>
    </row>
    <row r="1792" spans="2:19" x14ac:dyDescent="0.2">
      <c r="B1792" s="38"/>
      <c r="L1792" s="38"/>
      <c r="M1792" s="38"/>
      <c r="N1792" s="38"/>
      <c r="O1792" s="38"/>
      <c r="P1792" s="38"/>
      <c r="Q1792" s="38"/>
      <c r="R1792" s="38"/>
      <c r="S1792" s="38"/>
    </row>
    <row r="1793" spans="2:19" x14ac:dyDescent="0.2">
      <c r="B1793" s="38"/>
      <c r="L1793" s="38"/>
      <c r="M1793" s="38"/>
      <c r="N1793" s="38"/>
      <c r="O1793" s="38"/>
      <c r="P1793" s="38"/>
      <c r="Q1793" s="38"/>
      <c r="R1793" s="38"/>
      <c r="S1793" s="38"/>
    </row>
    <row r="1794" spans="2:19" x14ac:dyDescent="0.2">
      <c r="B1794" s="38"/>
      <c r="L1794" s="38"/>
      <c r="M1794" s="38"/>
      <c r="N1794" s="38"/>
      <c r="O1794" s="38"/>
      <c r="P1794" s="38"/>
      <c r="Q1794" s="38"/>
      <c r="R1794" s="38"/>
      <c r="S1794" s="38"/>
    </row>
    <row r="1795" spans="2:19" x14ac:dyDescent="0.2">
      <c r="B1795" s="38"/>
      <c r="L1795" s="38"/>
      <c r="M1795" s="38"/>
      <c r="N1795" s="38"/>
      <c r="O1795" s="38"/>
      <c r="P1795" s="38"/>
      <c r="Q1795" s="38"/>
      <c r="R1795" s="38"/>
      <c r="S1795" s="38"/>
    </row>
    <row r="1796" spans="2:19" x14ac:dyDescent="0.2">
      <c r="B1796" s="38"/>
      <c r="L1796" s="38"/>
      <c r="M1796" s="38"/>
      <c r="N1796" s="38"/>
      <c r="O1796" s="38"/>
      <c r="P1796" s="38"/>
      <c r="Q1796" s="38"/>
      <c r="R1796" s="38"/>
      <c r="S1796" s="38"/>
    </row>
    <row r="1797" spans="2:19" x14ac:dyDescent="0.2">
      <c r="B1797" s="38"/>
      <c r="L1797" s="38"/>
      <c r="M1797" s="38"/>
      <c r="N1797" s="38"/>
      <c r="O1797" s="38"/>
      <c r="P1797" s="38"/>
      <c r="Q1797" s="38"/>
      <c r="R1797" s="38"/>
      <c r="S1797" s="38"/>
    </row>
    <row r="1798" spans="2:19" x14ac:dyDescent="0.2">
      <c r="B1798" s="38"/>
      <c r="L1798" s="38"/>
      <c r="M1798" s="38"/>
      <c r="N1798" s="38"/>
      <c r="O1798" s="38"/>
      <c r="P1798" s="38"/>
      <c r="Q1798" s="38"/>
      <c r="R1798" s="38"/>
      <c r="S1798" s="38"/>
    </row>
    <row r="1799" spans="2:19" x14ac:dyDescent="0.2">
      <c r="B1799" s="38"/>
      <c r="L1799" s="38"/>
      <c r="M1799" s="38"/>
      <c r="N1799" s="38"/>
      <c r="O1799" s="38"/>
      <c r="P1799" s="38"/>
      <c r="Q1799" s="38"/>
      <c r="R1799" s="38"/>
      <c r="S1799" s="38"/>
    </row>
    <row r="1800" spans="2:19" x14ac:dyDescent="0.2">
      <c r="B1800" s="38"/>
      <c r="L1800" s="38"/>
      <c r="M1800" s="38"/>
      <c r="N1800" s="38"/>
      <c r="O1800" s="38"/>
      <c r="P1800" s="38"/>
      <c r="Q1800" s="38"/>
      <c r="R1800" s="38"/>
      <c r="S1800" s="38"/>
    </row>
    <row r="1801" spans="2:19" x14ac:dyDescent="0.2">
      <c r="B1801" s="38"/>
      <c r="L1801" s="38"/>
      <c r="M1801" s="38"/>
      <c r="N1801" s="38"/>
      <c r="O1801" s="38"/>
      <c r="P1801" s="38"/>
      <c r="Q1801" s="38"/>
      <c r="R1801" s="38"/>
      <c r="S1801" s="38"/>
    </row>
    <row r="1802" spans="2:19" x14ac:dyDescent="0.2">
      <c r="B1802" s="38"/>
      <c r="L1802" s="38"/>
      <c r="M1802" s="38"/>
      <c r="N1802" s="38"/>
      <c r="O1802" s="38"/>
      <c r="P1802" s="38"/>
      <c r="Q1802" s="38"/>
      <c r="R1802" s="38"/>
      <c r="S1802" s="38"/>
    </row>
    <row r="1803" spans="2:19" x14ac:dyDescent="0.2">
      <c r="B1803" s="38"/>
      <c r="L1803" s="38"/>
      <c r="M1803" s="38"/>
      <c r="N1803" s="38"/>
      <c r="O1803" s="38"/>
      <c r="P1803" s="38"/>
      <c r="Q1803" s="38"/>
      <c r="R1803" s="38"/>
      <c r="S1803" s="38"/>
    </row>
    <row r="1804" spans="2:19" x14ac:dyDescent="0.2">
      <c r="B1804" s="38"/>
      <c r="L1804" s="38"/>
      <c r="M1804" s="38"/>
      <c r="N1804" s="38"/>
      <c r="O1804" s="38"/>
      <c r="P1804" s="38"/>
      <c r="Q1804" s="38"/>
      <c r="R1804" s="38"/>
      <c r="S1804" s="38"/>
    </row>
    <row r="1805" spans="2:19" x14ac:dyDescent="0.2">
      <c r="B1805" s="38"/>
      <c r="L1805" s="38"/>
      <c r="M1805" s="38"/>
      <c r="N1805" s="38"/>
      <c r="O1805" s="38"/>
      <c r="P1805" s="38"/>
      <c r="Q1805" s="38"/>
      <c r="R1805" s="38"/>
      <c r="S1805" s="38"/>
    </row>
    <row r="1806" spans="2:19" x14ac:dyDescent="0.2">
      <c r="B1806" s="38"/>
      <c r="L1806" s="38"/>
      <c r="M1806" s="38"/>
      <c r="N1806" s="38"/>
      <c r="O1806" s="38"/>
      <c r="P1806" s="38"/>
      <c r="Q1806" s="38"/>
      <c r="R1806" s="38"/>
      <c r="S1806" s="38"/>
    </row>
    <row r="1807" spans="2:19" x14ac:dyDescent="0.2">
      <c r="B1807" s="38"/>
      <c r="L1807" s="38"/>
      <c r="M1807" s="38"/>
      <c r="N1807" s="38"/>
      <c r="O1807" s="38"/>
      <c r="P1807" s="38"/>
      <c r="Q1807" s="38"/>
      <c r="R1807" s="38"/>
      <c r="S1807" s="38"/>
    </row>
    <row r="1808" spans="2:19" x14ac:dyDescent="0.2">
      <c r="B1808" s="38"/>
      <c r="L1808" s="38"/>
      <c r="M1808" s="38"/>
      <c r="N1808" s="38"/>
      <c r="O1808" s="38"/>
      <c r="P1808" s="38"/>
      <c r="Q1808" s="38"/>
      <c r="R1808" s="38"/>
      <c r="S1808" s="38"/>
    </row>
    <row r="1809" spans="2:19" x14ac:dyDescent="0.2">
      <c r="B1809" s="38"/>
      <c r="L1809" s="38"/>
      <c r="M1809" s="38"/>
      <c r="N1809" s="38"/>
      <c r="O1809" s="38"/>
      <c r="P1809" s="38"/>
      <c r="Q1809" s="38"/>
      <c r="R1809" s="38"/>
      <c r="S1809" s="38"/>
    </row>
    <row r="1810" spans="2:19" x14ac:dyDescent="0.2">
      <c r="B1810" s="38"/>
      <c r="L1810" s="38"/>
      <c r="M1810" s="38"/>
      <c r="N1810" s="38"/>
      <c r="O1810" s="38"/>
      <c r="P1810" s="38"/>
      <c r="Q1810" s="38"/>
      <c r="R1810" s="38"/>
      <c r="S1810" s="38"/>
    </row>
    <row r="1811" spans="2:19" x14ac:dyDescent="0.2">
      <c r="B1811" s="38"/>
      <c r="L1811" s="38"/>
      <c r="M1811" s="38"/>
      <c r="N1811" s="38"/>
      <c r="O1811" s="38"/>
      <c r="P1811" s="38"/>
      <c r="Q1811" s="38"/>
      <c r="R1811" s="38"/>
      <c r="S1811" s="38"/>
    </row>
    <row r="1812" spans="2:19" x14ac:dyDescent="0.2">
      <c r="B1812" s="38"/>
      <c r="L1812" s="38"/>
      <c r="M1812" s="38"/>
      <c r="N1812" s="38"/>
      <c r="O1812" s="38"/>
      <c r="P1812" s="38"/>
      <c r="Q1812" s="38"/>
      <c r="R1812" s="38"/>
      <c r="S1812" s="38"/>
    </row>
    <row r="1813" spans="2:19" x14ac:dyDescent="0.2">
      <c r="B1813" s="38"/>
      <c r="L1813" s="38"/>
      <c r="M1813" s="38"/>
      <c r="N1813" s="38"/>
      <c r="O1813" s="38"/>
      <c r="P1813" s="38"/>
      <c r="Q1813" s="38"/>
      <c r="R1813" s="38"/>
      <c r="S1813" s="38"/>
    </row>
    <row r="1814" spans="2:19" x14ac:dyDescent="0.2">
      <c r="B1814" s="38"/>
      <c r="L1814" s="38"/>
      <c r="M1814" s="38"/>
      <c r="N1814" s="38"/>
      <c r="O1814" s="38"/>
      <c r="P1814" s="38"/>
      <c r="Q1814" s="38"/>
      <c r="R1814" s="38"/>
      <c r="S1814" s="38"/>
    </row>
    <row r="1815" spans="2:19" x14ac:dyDescent="0.2">
      <c r="B1815" s="38"/>
      <c r="L1815" s="38"/>
      <c r="M1815" s="38"/>
      <c r="N1815" s="38"/>
      <c r="O1815" s="38"/>
      <c r="P1815" s="38"/>
      <c r="Q1815" s="38"/>
      <c r="R1815" s="38"/>
      <c r="S1815" s="38"/>
    </row>
    <row r="1816" spans="2:19" x14ac:dyDescent="0.2">
      <c r="B1816" s="38"/>
      <c r="L1816" s="38"/>
      <c r="M1816" s="38"/>
      <c r="N1816" s="38"/>
      <c r="O1816" s="38"/>
      <c r="P1816" s="38"/>
      <c r="Q1816" s="38"/>
      <c r="R1816" s="38"/>
      <c r="S1816" s="38"/>
    </row>
    <row r="1817" spans="2:19" x14ac:dyDescent="0.2">
      <c r="B1817" s="38"/>
      <c r="L1817" s="38"/>
      <c r="M1817" s="38"/>
      <c r="N1817" s="38"/>
      <c r="O1817" s="38"/>
      <c r="P1817" s="38"/>
      <c r="Q1817" s="38"/>
      <c r="R1817" s="38"/>
      <c r="S1817" s="38"/>
    </row>
    <row r="1818" spans="2:19" x14ac:dyDescent="0.2">
      <c r="B1818" s="38"/>
      <c r="L1818" s="38"/>
      <c r="M1818" s="38"/>
      <c r="N1818" s="38"/>
      <c r="O1818" s="38"/>
      <c r="P1818" s="38"/>
      <c r="Q1818" s="38"/>
      <c r="R1818" s="38"/>
      <c r="S1818" s="38"/>
    </row>
    <row r="1819" spans="2:19" x14ac:dyDescent="0.2">
      <c r="B1819" s="38"/>
      <c r="L1819" s="38"/>
      <c r="M1819" s="38"/>
      <c r="N1819" s="38"/>
      <c r="O1819" s="38"/>
      <c r="P1819" s="38"/>
      <c r="Q1819" s="38"/>
      <c r="R1819" s="38"/>
      <c r="S1819" s="38"/>
    </row>
    <row r="1820" spans="2:19" x14ac:dyDescent="0.2">
      <c r="B1820" s="38"/>
      <c r="L1820" s="38"/>
      <c r="M1820" s="38"/>
      <c r="N1820" s="38"/>
      <c r="O1820" s="38"/>
      <c r="P1820" s="38"/>
      <c r="Q1820" s="38"/>
      <c r="R1820" s="38"/>
      <c r="S1820" s="38"/>
    </row>
    <row r="1821" spans="2:19" x14ac:dyDescent="0.2">
      <c r="B1821" s="38"/>
      <c r="L1821" s="38"/>
      <c r="M1821" s="38"/>
      <c r="N1821" s="38"/>
      <c r="O1821" s="38"/>
      <c r="P1821" s="38"/>
      <c r="Q1821" s="38"/>
      <c r="R1821" s="38"/>
      <c r="S1821" s="38"/>
    </row>
    <row r="1822" spans="2:19" x14ac:dyDescent="0.2">
      <c r="B1822" s="38"/>
      <c r="L1822" s="38"/>
      <c r="M1822" s="38"/>
      <c r="N1822" s="38"/>
      <c r="O1822" s="38"/>
      <c r="P1822" s="38"/>
      <c r="Q1822" s="38"/>
      <c r="R1822" s="38"/>
      <c r="S1822" s="38"/>
    </row>
    <row r="1823" spans="2:19" x14ac:dyDescent="0.2">
      <c r="B1823" s="38"/>
      <c r="L1823" s="38"/>
      <c r="M1823" s="38"/>
      <c r="N1823" s="38"/>
      <c r="O1823" s="38"/>
      <c r="P1823" s="38"/>
      <c r="Q1823" s="38"/>
      <c r="R1823" s="38"/>
      <c r="S1823" s="38"/>
    </row>
    <row r="1824" spans="2:19" x14ac:dyDescent="0.2">
      <c r="B1824" s="38"/>
      <c r="L1824" s="38"/>
      <c r="M1824" s="38"/>
      <c r="N1824" s="38"/>
      <c r="O1824" s="38"/>
      <c r="P1824" s="38"/>
      <c r="Q1824" s="38"/>
      <c r="R1824" s="38"/>
      <c r="S1824" s="38"/>
    </row>
    <row r="1825" spans="2:19" x14ac:dyDescent="0.2">
      <c r="B1825" s="38"/>
      <c r="L1825" s="38"/>
      <c r="M1825" s="38"/>
      <c r="N1825" s="38"/>
      <c r="O1825" s="38"/>
      <c r="P1825" s="38"/>
      <c r="Q1825" s="38"/>
      <c r="R1825" s="38"/>
      <c r="S1825" s="38"/>
    </row>
    <row r="1826" spans="2:19" x14ac:dyDescent="0.2">
      <c r="B1826" s="38"/>
      <c r="L1826" s="38"/>
      <c r="M1826" s="38"/>
      <c r="N1826" s="38"/>
      <c r="O1826" s="38"/>
      <c r="P1826" s="38"/>
      <c r="Q1826" s="38"/>
      <c r="R1826" s="38"/>
      <c r="S1826" s="38"/>
    </row>
    <row r="1827" spans="2:19" x14ac:dyDescent="0.2">
      <c r="B1827" s="38"/>
      <c r="L1827" s="38"/>
      <c r="M1827" s="38"/>
      <c r="N1827" s="38"/>
      <c r="O1827" s="38"/>
      <c r="P1827" s="38"/>
      <c r="Q1827" s="38"/>
      <c r="R1827" s="38"/>
      <c r="S1827" s="38"/>
    </row>
    <row r="1828" spans="2:19" x14ac:dyDescent="0.2">
      <c r="B1828" s="38"/>
      <c r="L1828" s="38"/>
      <c r="M1828" s="38"/>
      <c r="N1828" s="38"/>
      <c r="O1828" s="38"/>
      <c r="P1828" s="38"/>
      <c r="Q1828" s="38"/>
      <c r="R1828" s="38"/>
      <c r="S1828" s="38"/>
    </row>
    <row r="1829" spans="2:19" x14ac:dyDescent="0.2">
      <c r="B1829" s="38"/>
      <c r="L1829" s="38"/>
      <c r="M1829" s="38"/>
      <c r="N1829" s="38"/>
      <c r="O1829" s="38"/>
      <c r="P1829" s="38"/>
      <c r="Q1829" s="38"/>
      <c r="R1829" s="38"/>
      <c r="S1829" s="38"/>
    </row>
    <row r="1830" spans="2:19" x14ac:dyDescent="0.2">
      <c r="B1830" s="38"/>
      <c r="L1830" s="38"/>
      <c r="M1830" s="38"/>
      <c r="N1830" s="38"/>
      <c r="O1830" s="38"/>
      <c r="P1830" s="38"/>
      <c r="Q1830" s="38"/>
      <c r="R1830" s="38"/>
      <c r="S1830" s="38"/>
    </row>
    <row r="1831" spans="2:19" x14ac:dyDescent="0.2">
      <c r="B1831" s="38"/>
      <c r="L1831" s="38"/>
      <c r="M1831" s="38"/>
      <c r="N1831" s="38"/>
      <c r="O1831" s="38"/>
      <c r="P1831" s="38"/>
      <c r="Q1831" s="38"/>
      <c r="R1831" s="38"/>
      <c r="S1831" s="38"/>
    </row>
    <row r="1832" spans="2:19" x14ac:dyDescent="0.2">
      <c r="B1832" s="38"/>
      <c r="L1832" s="38"/>
      <c r="M1832" s="38"/>
      <c r="N1832" s="38"/>
      <c r="O1832" s="38"/>
      <c r="P1832" s="38"/>
      <c r="Q1832" s="38"/>
      <c r="R1832" s="38"/>
      <c r="S1832" s="38"/>
    </row>
    <row r="1833" spans="2:19" x14ac:dyDescent="0.2">
      <c r="B1833" s="38"/>
      <c r="L1833" s="38"/>
      <c r="M1833" s="38"/>
      <c r="N1833" s="38"/>
      <c r="O1833" s="38"/>
      <c r="P1833" s="38"/>
      <c r="Q1833" s="38"/>
      <c r="R1833" s="38"/>
      <c r="S1833" s="38"/>
    </row>
    <row r="1834" spans="2:19" x14ac:dyDescent="0.2">
      <c r="B1834" s="38"/>
      <c r="L1834" s="38"/>
      <c r="M1834" s="38"/>
      <c r="N1834" s="38"/>
      <c r="O1834" s="38"/>
      <c r="P1834" s="38"/>
      <c r="Q1834" s="38"/>
      <c r="R1834" s="38"/>
      <c r="S1834" s="38"/>
    </row>
    <row r="1835" spans="2:19" x14ac:dyDescent="0.2">
      <c r="B1835" s="38"/>
      <c r="L1835" s="38"/>
      <c r="M1835" s="38"/>
      <c r="N1835" s="38"/>
      <c r="O1835" s="38"/>
      <c r="P1835" s="38"/>
      <c r="Q1835" s="38"/>
      <c r="R1835" s="38"/>
      <c r="S1835" s="38"/>
    </row>
    <row r="1836" spans="2:19" x14ac:dyDescent="0.2">
      <c r="B1836" s="38"/>
      <c r="L1836" s="38"/>
      <c r="M1836" s="38"/>
      <c r="N1836" s="38"/>
      <c r="O1836" s="38"/>
      <c r="P1836" s="38"/>
      <c r="Q1836" s="38"/>
      <c r="R1836" s="38"/>
      <c r="S1836" s="38"/>
    </row>
    <row r="1837" spans="2:19" x14ac:dyDescent="0.2">
      <c r="B1837" s="38"/>
      <c r="L1837" s="38"/>
      <c r="M1837" s="38"/>
      <c r="N1837" s="38"/>
      <c r="O1837" s="38"/>
      <c r="P1837" s="38"/>
      <c r="Q1837" s="38"/>
      <c r="R1837" s="38"/>
      <c r="S1837" s="38"/>
    </row>
    <row r="1838" spans="2:19" x14ac:dyDescent="0.2">
      <c r="B1838" s="38"/>
      <c r="L1838" s="38"/>
      <c r="M1838" s="38"/>
      <c r="N1838" s="38"/>
      <c r="O1838" s="38"/>
      <c r="P1838" s="38"/>
      <c r="Q1838" s="38"/>
      <c r="R1838" s="38"/>
      <c r="S1838" s="38"/>
    </row>
    <row r="1839" spans="2:19" x14ac:dyDescent="0.2">
      <c r="B1839" s="38"/>
      <c r="L1839" s="38"/>
      <c r="M1839" s="38"/>
      <c r="N1839" s="38"/>
      <c r="O1839" s="38"/>
      <c r="P1839" s="38"/>
      <c r="Q1839" s="38"/>
      <c r="R1839" s="38"/>
      <c r="S1839" s="38"/>
    </row>
    <row r="1840" spans="2:19" x14ac:dyDescent="0.2">
      <c r="B1840" s="38"/>
      <c r="L1840" s="38"/>
      <c r="M1840" s="38"/>
      <c r="N1840" s="38"/>
      <c r="O1840" s="38"/>
      <c r="P1840" s="38"/>
      <c r="Q1840" s="38"/>
      <c r="R1840" s="38"/>
      <c r="S1840" s="38"/>
    </row>
    <row r="1841" spans="2:19" x14ac:dyDescent="0.2">
      <c r="B1841" s="38"/>
      <c r="L1841" s="38"/>
      <c r="M1841" s="38"/>
      <c r="N1841" s="38"/>
      <c r="O1841" s="38"/>
      <c r="P1841" s="38"/>
      <c r="Q1841" s="38"/>
      <c r="R1841" s="38"/>
      <c r="S1841" s="38"/>
    </row>
    <row r="1842" spans="2:19" x14ac:dyDescent="0.2">
      <c r="B1842" s="38"/>
      <c r="L1842" s="38"/>
      <c r="M1842" s="38"/>
      <c r="N1842" s="38"/>
      <c r="O1842" s="38"/>
      <c r="P1842" s="38"/>
      <c r="Q1842" s="38"/>
      <c r="R1842" s="38"/>
      <c r="S1842" s="38"/>
    </row>
    <row r="1843" spans="2:19" x14ac:dyDescent="0.2">
      <c r="B1843" s="38"/>
      <c r="L1843" s="38"/>
      <c r="M1843" s="38"/>
      <c r="N1843" s="38"/>
      <c r="O1843" s="38"/>
      <c r="P1843" s="38"/>
      <c r="Q1843" s="38"/>
      <c r="R1843" s="38"/>
      <c r="S1843" s="38"/>
    </row>
    <row r="1844" spans="2:19" x14ac:dyDescent="0.2">
      <c r="B1844" s="38"/>
      <c r="L1844" s="38"/>
      <c r="M1844" s="38"/>
      <c r="N1844" s="38"/>
      <c r="O1844" s="38"/>
      <c r="P1844" s="38"/>
      <c r="Q1844" s="38"/>
      <c r="R1844" s="38"/>
      <c r="S1844" s="38"/>
    </row>
    <row r="1845" spans="2:19" x14ac:dyDescent="0.2">
      <c r="B1845" s="38"/>
      <c r="L1845" s="38"/>
      <c r="M1845" s="38"/>
      <c r="N1845" s="38"/>
      <c r="O1845" s="38"/>
      <c r="P1845" s="38"/>
      <c r="Q1845" s="38"/>
      <c r="R1845" s="38"/>
      <c r="S1845" s="38"/>
    </row>
    <row r="1846" spans="2:19" x14ac:dyDescent="0.2">
      <c r="B1846" s="38"/>
      <c r="L1846" s="38"/>
      <c r="M1846" s="38"/>
      <c r="N1846" s="38"/>
      <c r="O1846" s="38"/>
      <c r="P1846" s="38"/>
      <c r="Q1846" s="38"/>
      <c r="R1846" s="38"/>
      <c r="S1846" s="38"/>
    </row>
    <row r="1847" spans="2:19" x14ac:dyDescent="0.2">
      <c r="B1847" s="38"/>
      <c r="L1847" s="38"/>
      <c r="M1847" s="38"/>
      <c r="N1847" s="38"/>
      <c r="O1847" s="38"/>
      <c r="P1847" s="38"/>
      <c r="Q1847" s="38"/>
      <c r="R1847" s="38"/>
      <c r="S1847" s="38"/>
    </row>
    <row r="1848" spans="2:19" x14ac:dyDescent="0.2">
      <c r="B1848" s="38"/>
      <c r="L1848" s="38"/>
      <c r="M1848" s="38"/>
      <c r="N1848" s="38"/>
      <c r="O1848" s="38"/>
      <c r="P1848" s="38"/>
      <c r="Q1848" s="38"/>
      <c r="R1848" s="38"/>
      <c r="S1848" s="38"/>
    </row>
    <row r="1849" spans="2:19" x14ac:dyDescent="0.2">
      <c r="B1849" s="38"/>
      <c r="L1849" s="38"/>
      <c r="M1849" s="38"/>
      <c r="N1849" s="38"/>
      <c r="O1849" s="38"/>
      <c r="P1849" s="38"/>
      <c r="Q1849" s="38"/>
      <c r="R1849" s="38"/>
      <c r="S1849" s="38"/>
    </row>
    <row r="1850" spans="2:19" x14ac:dyDescent="0.2">
      <c r="B1850" s="38"/>
      <c r="L1850" s="38"/>
      <c r="M1850" s="38"/>
      <c r="N1850" s="38"/>
      <c r="O1850" s="38"/>
      <c r="P1850" s="38"/>
      <c r="Q1850" s="38"/>
      <c r="R1850" s="38"/>
      <c r="S1850" s="38"/>
    </row>
    <row r="1851" spans="2:19" x14ac:dyDescent="0.2">
      <c r="B1851" s="38"/>
      <c r="L1851" s="38"/>
      <c r="M1851" s="38"/>
      <c r="N1851" s="38"/>
      <c r="O1851" s="38"/>
      <c r="P1851" s="38"/>
      <c r="Q1851" s="38"/>
      <c r="R1851" s="38"/>
      <c r="S1851" s="38"/>
    </row>
    <row r="1852" spans="2:19" x14ac:dyDescent="0.2">
      <c r="B1852" s="38"/>
      <c r="L1852" s="38"/>
      <c r="M1852" s="38"/>
      <c r="N1852" s="38"/>
      <c r="O1852" s="38"/>
      <c r="P1852" s="38"/>
      <c r="Q1852" s="38"/>
      <c r="R1852" s="38"/>
      <c r="S1852" s="38"/>
    </row>
    <row r="1853" spans="2:19" x14ac:dyDescent="0.2">
      <c r="B1853" s="38"/>
      <c r="L1853" s="38"/>
      <c r="M1853" s="38"/>
      <c r="N1853" s="38"/>
      <c r="O1853" s="38"/>
      <c r="P1853" s="38"/>
      <c r="Q1853" s="38"/>
      <c r="R1853" s="38"/>
      <c r="S1853" s="38"/>
    </row>
    <row r="1854" spans="2:19" x14ac:dyDescent="0.2">
      <c r="B1854" s="38"/>
      <c r="L1854" s="38"/>
      <c r="M1854" s="38"/>
      <c r="N1854" s="38"/>
      <c r="O1854" s="38"/>
      <c r="P1854" s="38"/>
      <c r="Q1854" s="38"/>
      <c r="R1854" s="38"/>
      <c r="S1854" s="38"/>
    </row>
    <row r="1855" spans="2:19" x14ac:dyDescent="0.2">
      <c r="B1855" s="38"/>
      <c r="L1855" s="38"/>
      <c r="M1855" s="38"/>
      <c r="N1855" s="38"/>
      <c r="O1855" s="38"/>
      <c r="P1855" s="38"/>
      <c r="Q1855" s="38"/>
      <c r="R1855" s="38"/>
      <c r="S1855" s="38"/>
    </row>
    <row r="1856" spans="2:19" x14ac:dyDescent="0.2">
      <c r="B1856" s="38"/>
      <c r="L1856" s="38"/>
      <c r="M1856" s="38"/>
      <c r="N1856" s="38"/>
      <c r="O1856" s="38"/>
      <c r="P1856" s="38"/>
      <c r="Q1856" s="38"/>
      <c r="R1856" s="38"/>
      <c r="S1856" s="38"/>
    </row>
    <row r="1857" spans="2:19" x14ac:dyDescent="0.2">
      <c r="B1857" s="38"/>
      <c r="L1857" s="38"/>
      <c r="M1857" s="38"/>
      <c r="N1857" s="38"/>
      <c r="O1857" s="38"/>
      <c r="P1857" s="38"/>
      <c r="Q1857" s="38"/>
      <c r="R1857" s="38"/>
      <c r="S1857" s="38"/>
    </row>
    <row r="1858" spans="2:19" x14ac:dyDescent="0.2">
      <c r="B1858" s="38"/>
      <c r="L1858" s="38"/>
      <c r="M1858" s="38"/>
      <c r="N1858" s="38"/>
      <c r="O1858" s="38"/>
      <c r="P1858" s="38"/>
      <c r="Q1858" s="38"/>
      <c r="R1858" s="38"/>
      <c r="S1858" s="38"/>
    </row>
    <row r="1859" spans="2:19" x14ac:dyDescent="0.2">
      <c r="B1859" s="38"/>
      <c r="L1859" s="38"/>
      <c r="M1859" s="38"/>
      <c r="N1859" s="38"/>
      <c r="O1859" s="38"/>
      <c r="P1859" s="38"/>
      <c r="Q1859" s="38"/>
      <c r="R1859" s="38"/>
      <c r="S1859" s="38"/>
    </row>
    <row r="1860" spans="2:19" x14ac:dyDescent="0.2">
      <c r="B1860" s="38"/>
      <c r="L1860" s="38"/>
      <c r="M1860" s="38"/>
      <c r="N1860" s="38"/>
      <c r="O1860" s="38"/>
      <c r="P1860" s="38"/>
      <c r="Q1860" s="38"/>
      <c r="R1860" s="38"/>
      <c r="S1860" s="38"/>
    </row>
    <row r="1861" spans="2:19" x14ac:dyDescent="0.2">
      <c r="B1861" s="38"/>
      <c r="L1861" s="38"/>
      <c r="M1861" s="38"/>
      <c r="N1861" s="38"/>
      <c r="O1861" s="38"/>
      <c r="P1861" s="38"/>
      <c r="Q1861" s="38"/>
      <c r="R1861" s="38"/>
      <c r="S1861" s="38"/>
    </row>
    <row r="1862" spans="2:19" x14ac:dyDescent="0.2">
      <c r="B1862" s="38"/>
      <c r="L1862" s="38"/>
      <c r="M1862" s="38"/>
      <c r="N1862" s="38"/>
      <c r="O1862" s="38"/>
      <c r="P1862" s="38"/>
      <c r="Q1862" s="38"/>
      <c r="R1862" s="38"/>
      <c r="S1862" s="38"/>
    </row>
    <row r="1863" spans="2:19" x14ac:dyDescent="0.2">
      <c r="B1863" s="38"/>
      <c r="L1863" s="38"/>
      <c r="M1863" s="38"/>
      <c r="N1863" s="38"/>
      <c r="O1863" s="38"/>
      <c r="P1863" s="38"/>
      <c r="Q1863" s="38"/>
      <c r="R1863" s="38"/>
      <c r="S1863" s="38"/>
    </row>
    <row r="1864" spans="2:19" x14ac:dyDescent="0.2">
      <c r="B1864" s="38"/>
      <c r="L1864" s="38"/>
      <c r="M1864" s="38"/>
      <c r="N1864" s="38"/>
      <c r="O1864" s="38"/>
      <c r="P1864" s="38"/>
      <c r="Q1864" s="38"/>
      <c r="R1864" s="38"/>
      <c r="S1864" s="38"/>
    </row>
    <row r="1865" spans="2:19" x14ac:dyDescent="0.2">
      <c r="B1865" s="38"/>
      <c r="L1865" s="38"/>
      <c r="M1865" s="38"/>
      <c r="N1865" s="38"/>
      <c r="O1865" s="38"/>
      <c r="P1865" s="38"/>
      <c r="Q1865" s="38"/>
      <c r="R1865" s="38"/>
      <c r="S1865" s="38"/>
    </row>
    <row r="1866" spans="2:19" x14ac:dyDescent="0.2">
      <c r="B1866" s="38"/>
      <c r="L1866" s="38"/>
      <c r="M1866" s="38"/>
      <c r="N1866" s="38"/>
      <c r="O1866" s="38"/>
      <c r="P1866" s="38"/>
      <c r="Q1866" s="38"/>
      <c r="R1866" s="38"/>
      <c r="S1866" s="38"/>
    </row>
    <row r="1867" spans="2:19" x14ac:dyDescent="0.2">
      <c r="B1867" s="38"/>
      <c r="L1867" s="38"/>
      <c r="M1867" s="38"/>
      <c r="N1867" s="38"/>
      <c r="O1867" s="38"/>
      <c r="P1867" s="38"/>
      <c r="Q1867" s="38"/>
      <c r="R1867" s="38"/>
      <c r="S1867" s="38"/>
    </row>
    <row r="1868" spans="2:19" x14ac:dyDescent="0.2">
      <c r="B1868" s="38"/>
      <c r="L1868" s="38"/>
      <c r="M1868" s="38"/>
      <c r="N1868" s="38"/>
      <c r="O1868" s="38"/>
      <c r="P1868" s="38"/>
      <c r="Q1868" s="38"/>
      <c r="R1868" s="38"/>
      <c r="S1868" s="38"/>
    </row>
    <row r="1869" spans="2:19" x14ac:dyDescent="0.2">
      <c r="B1869" s="38"/>
      <c r="L1869" s="38"/>
      <c r="M1869" s="38"/>
      <c r="N1869" s="38"/>
      <c r="O1869" s="38"/>
      <c r="P1869" s="38"/>
      <c r="Q1869" s="38"/>
      <c r="R1869" s="38"/>
      <c r="S1869" s="38"/>
    </row>
    <row r="1870" spans="2:19" x14ac:dyDescent="0.2">
      <c r="B1870" s="38"/>
      <c r="L1870" s="38"/>
      <c r="M1870" s="38"/>
      <c r="N1870" s="38"/>
      <c r="O1870" s="38"/>
      <c r="P1870" s="38"/>
      <c r="Q1870" s="38"/>
      <c r="R1870" s="38"/>
      <c r="S1870" s="38"/>
    </row>
    <row r="1871" spans="2:19" x14ac:dyDescent="0.2">
      <c r="B1871" s="38"/>
      <c r="L1871" s="38"/>
      <c r="M1871" s="38"/>
      <c r="N1871" s="38"/>
      <c r="O1871" s="38"/>
      <c r="P1871" s="38"/>
      <c r="Q1871" s="38"/>
      <c r="R1871" s="38"/>
      <c r="S1871" s="38"/>
    </row>
    <row r="1872" spans="2:19" x14ac:dyDescent="0.2">
      <c r="B1872" s="38"/>
      <c r="L1872" s="38"/>
      <c r="M1872" s="38"/>
      <c r="N1872" s="38"/>
      <c r="O1872" s="38"/>
      <c r="P1872" s="38"/>
      <c r="Q1872" s="38"/>
      <c r="R1872" s="38"/>
      <c r="S1872" s="38"/>
    </row>
    <row r="1873" spans="2:19" x14ac:dyDescent="0.2">
      <c r="B1873" s="38"/>
      <c r="L1873" s="38"/>
      <c r="M1873" s="38"/>
      <c r="N1873" s="38"/>
      <c r="O1873" s="38"/>
      <c r="P1873" s="38"/>
      <c r="Q1873" s="38"/>
      <c r="R1873" s="38"/>
      <c r="S1873" s="38"/>
    </row>
    <row r="1874" spans="2:19" x14ac:dyDescent="0.2">
      <c r="B1874" s="38"/>
      <c r="L1874" s="38"/>
      <c r="M1874" s="38"/>
      <c r="N1874" s="38"/>
      <c r="O1874" s="38"/>
      <c r="P1874" s="38"/>
      <c r="Q1874" s="38"/>
      <c r="R1874" s="38"/>
      <c r="S1874" s="38"/>
    </row>
    <row r="1875" spans="2:19" x14ac:dyDescent="0.2">
      <c r="B1875" s="38"/>
      <c r="L1875" s="38"/>
      <c r="M1875" s="38"/>
      <c r="N1875" s="38"/>
      <c r="O1875" s="38"/>
      <c r="P1875" s="38"/>
      <c r="Q1875" s="38"/>
      <c r="R1875" s="38"/>
      <c r="S1875" s="38"/>
    </row>
    <row r="1876" spans="2:19" x14ac:dyDescent="0.2">
      <c r="B1876" s="38"/>
      <c r="L1876" s="38"/>
      <c r="M1876" s="38"/>
      <c r="N1876" s="38"/>
      <c r="O1876" s="38"/>
      <c r="P1876" s="38"/>
      <c r="Q1876" s="38"/>
      <c r="R1876" s="38"/>
      <c r="S1876" s="38"/>
    </row>
    <row r="1877" spans="2:19" x14ac:dyDescent="0.2">
      <c r="B1877" s="38"/>
      <c r="L1877" s="38"/>
      <c r="M1877" s="38"/>
      <c r="N1877" s="38"/>
      <c r="O1877" s="38"/>
      <c r="P1877" s="38"/>
      <c r="Q1877" s="38"/>
      <c r="R1877" s="38"/>
      <c r="S1877" s="38"/>
    </row>
    <row r="1878" spans="2:19" x14ac:dyDescent="0.2">
      <c r="B1878" s="38"/>
      <c r="L1878" s="38"/>
      <c r="M1878" s="38"/>
      <c r="N1878" s="38"/>
      <c r="O1878" s="38"/>
      <c r="P1878" s="38"/>
      <c r="Q1878" s="38"/>
      <c r="R1878" s="38"/>
      <c r="S1878" s="38"/>
    </row>
    <row r="1879" spans="2:19" x14ac:dyDescent="0.2">
      <c r="B1879" s="38"/>
      <c r="L1879" s="38"/>
      <c r="M1879" s="38"/>
      <c r="N1879" s="38"/>
      <c r="O1879" s="38"/>
      <c r="P1879" s="38"/>
      <c r="Q1879" s="38"/>
      <c r="R1879" s="38"/>
      <c r="S1879" s="38"/>
    </row>
    <row r="1880" spans="2:19" x14ac:dyDescent="0.2">
      <c r="B1880" s="38"/>
      <c r="L1880" s="38"/>
      <c r="M1880" s="38"/>
      <c r="N1880" s="38"/>
      <c r="O1880" s="38"/>
      <c r="P1880" s="38"/>
      <c r="Q1880" s="38"/>
      <c r="R1880" s="38"/>
      <c r="S1880" s="38"/>
    </row>
    <row r="1881" spans="2:19" x14ac:dyDescent="0.2">
      <c r="B1881" s="38"/>
      <c r="L1881" s="38"/>
      <c r="M1881" s="38"/>
      <c r="N1881" s="38"/>
      <c r="O1881" s="38"/>
      <c r="P1881" s="38"/>
      <c r="Q1881" s="38"/>
      <c r="R1881" s="38"/>
      <c r="S1881" s="38"/>
    </row>
    <row r="1882" spans="2:19" x14ac:dyDescent="0.2">
      <c r="B1882" s="38"/>
      <c r="L1882" s="38"/>
      <c r="M1882" s="38"/>
      <c r="N1882" s="38"/>
      <c r="O1882" s="38"/>
      <c r="P1882" s="38"/>
      <c r="Q1882" s="38"/>
      <c r="R1882" s="38"/>
      <c r="S1882" s="38"/>
    </row>
    <row r="1883" spans="2:19" x14ac:dyDescent="0.2">
      <c r="B1883" s="38"/>
      <c r="L1883" s="38"/>
      <c r="M1883" s="38"/>
      <c r="N1883" s="38"/>
      <c r="O1883" s="38"/>
      <c r="P1883" s="38"/>
      <c r="Q1883" s="38"/>
      <c r="R1883" s="38"/>
      <c r="S1883" s="38"/>
    </row>
    <row r="1884" spans="2:19" x14ac:dyDescent="0.2">
      <c r="B1884" s="38"/>
      <c r="L1884" s="38"/>
      <c r="M1884" s="38"/>
      <c r="N1884" s="38"/>
      <c r="O1884" s="38"/>
      <c r="P1884" s="38"/>
      <c r="Q1884" s="38"/>
      <c r="R1884" s="38"/>
      <c r="S1884" s="38"/>
    </row>
    <row r="1885" spans="2:19" x14ac:dyDescent="0.2">
      <c r="B1885" s="38"/>
      <c r="L1885" s="38"/>
      <c r="M1885" s="38"/>
      <c r="N1885" s="38"/>
      <c r="O1885" s="38"/>
      <c r="P1885" s="38"/>
      <c r="Q1885" s="38"/>
      <c r="R1885" s="38"/>
      <c r="S1885" s="38"/>
    </row>
    <row r="1886" spans="2:19" x14ac:dyDescent="0.2">
      <c r="B1886" s="38"/>
      <c r="L1886" s="38"/>
      <c r="M1886" s="38"/>
      <c r="N1886" s="38"/>
      <c r="O1886" s="38"/>
      <c r="P1886" s="38"/>
      <c r="Q1886" s="38"/>
      <c r="R1886" s="38"/>
      <c r="S1886" s="38"/>
    </row>
    <row r="1887" spans="2:19" x14ac:dyDescent="0.2">
      <c r="B1887" s="38"/>
      <c r="L1887" s="38"/>
      <c r="M1887" s="38"/>
      <c r="N1887" s="38"/>
      <c r="O1887" s="38"/>
      <c r="P1887" s="38"/>
      <c r="Q1887" s="38"/>
      <c r="R1887" s="38"/>
      <c r="S1887" s="38"/>
    </row>
    <row r="1888" spans="2:19" x14ac:dyDescent="0.2">
      <c r="B1888" s="38"/>
      <c r="L1888" s="38"/>
      <c r="M1888" s="38"/>
      <c r="N1888" s="38"/>
      <c r="O1888" s="38"/>
      <c r="P1888" s="38"/>
      <c r="Q1888" s="38"/>
      <c r="R1888" s="38"/>
      <c r="S1888" s="38"/>
    </row>
    <row r="1889" spans="2:19" x14ac:dyDescent="0.2">
      <c r="B1889" s="38"/>
      <c r="L1889" s="38"/>
      <c r="M1889" s="38"/>
      <c r="N1889" s="38"/>
      <c r="O1889" s="38"/>
      <c r="P1889" s="38"/>
      <c r="Q1889" s="38"/>
      <c r="R1889" s="38"/>
      <c r="S1889" s="38"/>
    </row>
    <row r="1890" spans="2:19" x14ac:dyDescent="0.2">
      <c r="B1890" s="38"/>
      <c r="L1890" s="38"/>
      <c r="M1890" s="38"/>
      <c r="N1890" s="38"/>
      <c r="O1890" s="38"/>
      <c r="P1890" s="38"/>
      <c r="Q1890" s="38"/>
      <c r="R1890" s="38"/>
      <c r="S1890" s="38"/>
    </row>
    <row r="1891" spans="2:19" x14ac:dyDescent="0.2">
      <c r="B1891" s="38"/>
      <c r="L1891" s="38"/>
      <c r="M1891" s="38"/>
      <c r="N1891" s="38"/>
      <c r="O1891" s="38"/>
      <c r="P1891" s="38"/>
      <c r="Q1891" s="38"/>
      <c r="R1891" s="38"/>
      <c r="S1891" s="38"/>
    </row>
    <row r="1892" spans="2:19" x14ac:dyDescent="0.2">
      <c r="B1892" s="38"/>
      <c r="L1892" s="38"/>
      <c r="M1892" s="38"/>
      <c r="N1892" s="38"/>
      <c r="O1892" s="38"/>
      <c r="P1892" s="38"/>
      <c r="Q1892" s="38"/>
      <c r="R1892" s="38"/>
      <c r="S1892" s="38"/>
    </row>
    <row r="1893" spans="2:19" x14ac:dyDescent="0.2">
      <c r="B1893" s="38"/>
      <c r="L1893" s="38"/>
      <c r="M1893" s="38"/>
      <c r="N1893" s="38"/>
      <c r="O1893" s="38"/>
      <c r="P1893" s="38"/>
      <c r="Q1893" s="38"/>
      <c r="R1893" s="38"/>
      <c r="S1893" s="38"/>
    </row>
    <row r="1894" spans="2:19" x14ac:dyDescent="0.2">
      <c r="B1894" s="38"/>
      <c r="L1894" s="38"/>
      <c r="M1894" s="38"/>
      <c r="N1894" s="38"/>
      <c r="O1894" s="38"/>
      <c r="P1894" s="38"/>
      <c r="Q1894" s="38"/>
      <c r="R1894" s="38"/>
      <c r="S1894" s="38"/>
    </row>
    <row r="1895" spans="2:19" x14ac:dyDescent="0.2">
      <c r="B1895" s="38"/>
      <c r="L1895" s="38"/>
      <c r="M1895" s="38"/>
      <c r="N1895" s="38"/>
      <c r="O1895" s="38"/>
      <c r="P1895" s="38"/>
      <c r="Q1895" s="38"/>
      <c r="R1895" s="38"/>
      <c r="S1895" s="38"/>
    </row>
    <row r="1896" spans="2:19" x14ac:dyDescent="0.2">
      <c r="B1896" s="38"/>
      <c r="L1896" s="38"/>
      <c r="M1896" s="38"/>
      <c r="N1896" s="38"/>
      <c r="O1896" s="38"/>
      <c r="P1896" s="38"/>
      <c r="Q1896" s="38"/>
      <c r="R1896" s="38"/>
      <c r="S1896" s="38"/>
    </row>
    <row r="1897" spans="2:19" x14ac:dyDescent="0.2">
      <c r="B1897" s="38"/>
      <c r="L1897" s="38"/>
      <c r="M1897" s="38"/>
      <c r="N1897" s="38"/>
      <c r="O1897" s="38"/>
      <c r="P1897" s="38"/>
      <c r="Q1897" s="38"/>
      <c r="R1897" s="38"/>
      <c r="S1897" s="38"/>
    </row>
    <row r="1898" spans="2:19" x14ac:dyDescent="0.2">
      <c r="B1898" s="38"/>
      <c r="L1898" s="38"/>
      <c r="M1898" s="38"/>
      <c r="N1898" s="38"/>
      <c r="O1898" s="38"/>
      <c r="P1898" s="38"/>
      <c r="Q1898" s="38"/>
      <c r="R1898" s="38"/>
      <c r="S1898" s="38"/>
    </row>
    <row r="1899" spans="2:19" x14ac:dyDescent="0.2">
      <c r="B1899" s="38"/>
      <c r="L1899" s="38"/>
      <c r="M1899" s="38"/>
      <c r="N1899" s="38"/>
      <c r="O1899" s="38"/>
      <c r="P1899" s="38"/>
      <c r="Q1899" s="38"/>
      <c r="R1899" s="38"/>
      <c r="S1899" s="38"/>
    </row>
    <row r="1900" spans="2:19" x14ac:dyDescent="0.2">
      <c r="B1900" s="38"/>
      <c r="L1900" s="38"/>
      <c r="M1900" s="38"/>
      <c r="N1900" s="38"/>
      <c r="O1900" s="38"/>
      <c r="P1900" s="38"/>
      <c r="Q1900" s="38"/>
      <c r="R1900" s="38"/>
      <c r="S1900" s="38"/>
    </row>
    <row r="1901" spans="2:19" x14ac:dyDescent="0.2">
      <c r="B1901" s="38"/>
      <c r="L1901" s="38"/>
      <c r="M1901" s="38"/>
      <c r="N1901" s="38"/>
      <c r="O1901" s="38"/>
      <c r="P1901" s="38"/>
      <c r="Q1901" s="38"/>
      <c r="R1901" s="38"/>
      <c r="S1901" s="38"/>
    </row>
    <row r="1902" spans="2:19" x14ac:dyDescent="0.2">
      <c r="B1902" s="38"/>
      <c r="L1902" s="38"/>
      <c r="M1902" s="38"/>
      <c r="N1902" s="38"/>
      <c r="O1902" s="38"/>
      <c r="P1902" s="38"/>
      <c r="Q1902" s="38"/>
      <c r="R1902" s="38"/>
      <c r="S1902" s="38"/>
    </row>
    <row r="1903" spans="2:19" x14ac:dyDescent="0.2">
      <c r="B1903" s="38"/>
      <c r="L1903" s="38"/>
      <c r="M1903" s="38"/>
      <c r="N1903" s="38"/>
      <c r="O1903" s="38"/>
      <c r="P1903" s="38"/>
      <c r="Q1903" s="38"/>
      <c r="R1903" s="38"/>
      <c r="S1903" s="38"/>
    </row>
    <row r="1904" spans="2:19" x14ac:dyDescent="0.2">
      <c r="B1904" s="38"/>
      <c r="L1904" s="38"/>
      <c r="M1904" s="38"/>
      <c r="N1904" s="38"/>
      <c r="O1904" s="38"/>
      <c r="P1904" s="38"/>
      <c r="Q1904" s="38"/>
      <c r="R1904" s="38"/>
      <c r="S1904" s="38"/>
    </row>
    <row r="1905" spans="2:19" x14ac:dyDescent="0.2">
      <c r="B1905" s="38"/>
      <c r="L1905" s="38"/>
      <c r="M1905" s="38"/>
      <c r="N1905" s="38"/>
      <c r="O1905" s="38"/>
      <c r="P1905" s="38"/>
      <c r="Q1905" s="38"/>
      <c r="R1905" s="38"/>
      <c r="S1905" s="38"/>
    </row>
    <row r="1906" spans="2:19" x14ac:dyDescent="0.2">
      <c r="B1906" s="38"/>
      <c r="L1906" s="38"/>
      <c r="M1906" s="38"/>
      <c r="N1906" s="38"/>
      <c r="O1906" s="38"/>
      <c r="P1906" s="38"/>
      <c r="Q1906" s="38"/>
      <c r="R1906" s="38"/>
      <c r="S1906" s="38"/>
    </row>
    <row r="1907" spans="2:19" x14ac:dyDescent="0.2">
      <c r="B1907" s="38"/>
      <c r="L1907" s="38"/>
      <c r="M1907" s="38"/>
      <c r="N1907" s="38"/>
      <c r="O1907" s="38"/>
      <c r="P1907" s="38"/>
      <c r="Q1907" s="38"/>
      <c r="R1907" s="38"/>
      <c r="S1907" s="38"/>
    </row>
    <row r="1908" spans="2:19" x14ac:dyDescent="0.2">
      <c r="B1908" s="38"/>
      <c r="L1908" s="38"/>
      <c r="M1908" s="38"/>
      <c r="N1908" s="38"/>
      <c r="O1908" s="38"/>
      <c r="P1908" s="38"/>
      <c r="Q1908" s="38"/>
      <c r="R1908" s="38"/>
      <c r="S1908" s="38"/>
    </row>
    <row r="1909" spans="2:19" x14ac:dyDescent="0.2">
      <c r="B1909" s="38"/>
      <c r="L1909" s="38"/>
      <c r="M1909" s="38"/>
      <c r="N1909" s="38"/>
      <c r="O1909" s="38"/>
      <c r="P1909" s="38"/>
      <c r="Q1909" s="38"/>
      <c r="R1909" s="38"/>
      <c r="S1909" s="38"/>
    </row>
    <row r="1910" spans="2:19" x14ac:dyDescent="0.2">
      <c r="B1910" s="38"/>
      <c r="L1910" s="38"/>
      <c r="M1910" s="38"/>
      <c r="N1910" s="38"/>
      <c r="O1910" s="38"/>
      <c r="P1910" s="38"/>
      <c r="Q1910" s="38"/>
      <c r="R1910" s="38"/>
      <c r="S1910" s="38"/>
    </row>
    <row r="1911" spans="2:19" x14ac:dyDescent="0.2">
      <c r="B1911" s="38"/>
      <c r="L1911" s="38"/>
      <c r="M1911" s="38"/>
      <c r="N1911" s="38"/>
      <c r="O1911" s="38"/>
      <c r="P1911" s="38"/>
      <c r="Q1911" s="38"/>
      <c r="R1911" s="38"/>
      <c r="S1911" s="38"/>
    </row>
    <row r="1912" spans="2:19" x14ac:dyDescent="0.2">
      <c r="B1912" s="38"/>
      <c r="L1912" s="38"/>
      <c r="M1912" s="38"/>
      <c r="N1912" s="38"/>
      <c r="O1912" s="38"/>
      <c r="P1912" s="38"/>
      <c r="Q1912" s="38"/>
      <c r="R1912" s="38"/>
      <c r="S1912" s="38"/>
    </row>
    <row r="1913" spans="2:19" x14ac:dyDescent="0.2">
      <c r="B1913" s="38"/>
      <c r="L1913" s="38"/>
      <c r="M1913" s="38"/>
      <c r="N1913" s="38"/>
      <c r="O1913" s="38"/>
      <c r="P1913" s="38"/>
      <c r="Q1913" s="38"/>
      <c r="R1913" s="38"/>
      <c r="S1913" s="38"/>
    </row>
    <row r="1914" spans="2:19" x14ac:dyDescent="0.2">
      <c r="B1914" s="38"/>
      <c r="L1914" s="38"/>
      <c r="M1914" s="38"/>
      <c r="N1914" s="38"/>
      <c r="O1914" s="38"/>
      <c r="P1914" s="38"/>
      <c r="Q1914" s="38"/>
      <c r="R1914" s="38"/>
      <c r="S1914" s="38"/>
    </row>
    <row r="1915" spans="2:19" x14ac:dyDescent="0.2">
      <c r="B1915" s="38"/>
      <c r="L1915" s="38"/>
      <c r="M1915" s="38"/>
      <c r="N1915" s="38"/>
      <c r="O1915" s="38"/>
      <c r="P1915" s="38"/>
      <c r="Q1915" s="38"/>
      <c r="R1915" s="38"/>
      <c r="S1915" s="38"/>
    </row>
    <row r="1916" spans="2:19" x14ac:dyDescent="0.2">
      <c r="B1916" s="38"/>
      <c r="L1916" s="38"/>
      <c r="M1916" s="38"/>
      <c r="N1916" s="38"/>
      <c r="O1916" s="38"/>
      <c r="P1916" s="38"/>
      <c r="Q1916" s="38"/>
      <c r="R1916" s="38"/>
      <c r="S1916" s="38"/>
    </row>
    <row r="1917" spans="2:19" x14ac:dyDescent="0.2">
      <c r="B1917" s="38"/>
      <c r="L1917" s="38"/>
      <c r="M1917" s="38"/>
      <c r="N1917" s="38"/>
      <c r="O1917" s="38"/>
      <c r="P1917" s="38"/>
      <c r="Q1917" s="38"/>
      <c r="R1917" s="38"/>
      <c r="S1917" s="38"/>
    </row>
    <row r="1918" spans="2:19" x14ac:dyDescent="0.2">
      <c r="B1918" s="38"/>
      <c r="L1918" s="38"/>
      <c r="M1918" s="38"/>
      <c r="N1918" s="38"/>
      <c r="O1918" s="38"/>
      <c r="P1918" s="38"/>
      <c r="Q1918" s="38"/>
      <c r="R1918" s="38"/>
      <c r="S1918" s="38"/>
    </row>
    <row r="1919" spans="2:19" x14ac:dyDescent="0.2">
      <c r="B1919" s="38"/>
      <c r="L1919" s="38"/>
      <c r="M1919" s="38"/>
      <c r="N1919" s="38"/>
      <c r="O1919" s="38"/>
      <c r="P1919" s="38"/>
      <c r="Q1919" s="38"/>
      <c r="R1919" s="38"/>
      <c r="S1919" s="38"/>
    </row>
    <row r="1920" spans="2:19" x14ac:dyDescent="0.2">
      <c r="B1920" s="38"/>
      <c r="L1920" s="38"/>
      <c r="M1920" s="38"/>
      <c r="N1920" s="38"/>
      <c r="O1920" s="38"/>
      <c r="P1920" s="38"/>
      <c r="Q1920" s="38"/>
      <c r="R1920" s="38"/>
      <c r="S1920" s="38"/>
    </row>
    <row r="1921" spans="2:19" x14ac:dyDescent="0.2">
      <c r="B1921" s="38"/>
      <c r="L1921" s="38"/>
      <c r="M1921" s="38"/>
      <c r="N1921" s="38"/>
      <c r="O1921" s="38"/>
      <c r="P1921" s="38"/>
      <c r="Q1921" s="38"/>
      <c r="R1921" s="38"/>
      <c r="S1921" s="38"/>
    </row>
    <row r="1922" spans="2:19" x14ac:dyDescent="0.2">
      <c r="B1922" s="38"/>
      <c r="L1922" s="38"/>
      <c r="M1922" s="38"/>
      <c r="N1922" s="38"/>
      <c r="O1922" s="38"/>
      <c r="P1922" s="38"/>
      <c r="Q1922" s="38"/>
      <c r="R1922" s="38"/>
      <c r="S1922" s="38"/>
    </row>
    <row r="1923" spans="2:19" x14ac:dyDescent="0.2">
      <c r="B1923" s="38"/>
      <c r="L1923" s="38"/>
      <c r="M1923" s="38"/>
      <c r="N1923" s="38"/>
      <c r="O1923" s="38"/>
      <c r="P1923" s="38"/>
      <c r="Q1923" s="38"/>
      <c r="R1923" s="38"/>
      <c r="S1923" s="38"/>
    </row>
    <row r="1924" spans="2:19" x14ac:dyDescent="0.2">
      <c r="B1924" s="38"/>
      <c r="L1924" s="38"/>
      <c r="M1924" s="38"/>
      <c r="N1924" s="38"/>
      <c r="O1924" s="38"/>
      <c r="P1924" s="38"/>
      <c r="Q1924" s="38"/>
      <c r="R1924" s="38"/>
      <c r="S1924" s="38"/>
    </row>
    <row r="1925" spans="2:19" x14ac:dyDescent="0.2">
      <c r="B1925" s="38"/>
      <c r="L1925" s="38"/>
      <c r="M1925" s="38"/>
      <c r="N1925" s="38"/>
      <c r="O1925" s="38"/>
      <c r="P1925" s="38"/>
      <c r="Q1925" s="38"/>
      <c r="R1925" s="38"/>
      <c r="S1925" s="38"/>
    </row>
    <row r="1926" spans="2:19" x14ac:dyDescent="0.2">
      <c r="B1926" s="38"/>
      <c r="L1926" s="38"/>
      <c r="M1926" s="38"/>
      <c r="N1926" s="38"/>
      <c r="O1926" s="38"/>
      <c r="P1926" s="38"/>
      <c r="Q1926" s="38"/>
      <c r="R1926" s="38"/>
      <c r="S1926" s="38"/>
    </row>
    <row r="1927" spans="2:19" x14ac:dyDescent="0.2">
      <c r="B1927" s="38"/>
      <c r="L1927" s="38"/>
      <c r="M1927" s="38"/>
      <c r="N1927" s="38"/>
      <c r="O1927" s="38"/>
      <c r="P1927" s="38"/>
      <c r="Q1927" s="38"/>
      <c r="R1927" s="38"/>
      <c r="S1927" s="38"/>
    </row>
    <row r="1928" spans="2:19" x14ac:dyDescent="0.2">
      <c r="B1928" s="38"/>
      <c r="L1928" s="38"/>
      <c r="M1928" s="38"/>
      <c r="N1928" s="38"/>
      <c r="O1928" s="38"/>
      <c r="P1928" s="38"/>
      <c r="Q1928" s="38"/>
      <c r="R1928" s="38"/>
      <c r="S1928" s="38"/>
    </row>
    <row r="1929" spans="2:19" x14ac:dyDescent="0.2">
      <c r="B1929" s="38"/>
      <c r="L1929" s="38"/>
      <c r="M1929" s="38"/>
      <c r="N1929" s="38"/>
      <c r="O1929" s="38"/>
      <c r="P1929" s="38"/>
      <c r="Q1929" s="38"/>
      <c r="R1929" s="38"/>
      <c r="S1929" s="38"/>
    </row>
    <row r="1930" spans="2:19" x14ac:dyDescent="0.2">
      <c r="B1930" s="38"/>
      <c r="L1930" s="38"/>
      <c r="M1930" s="38"/>
      <c r="N1930" s="38"/>
      <c r="O1930" s="38"/>
      <c r="P1930" s="38"/>
      <c r="Q1930" s="38"/>
      <c r="R1930" s="38"/>
      <c r="S1930" s="38"/>
    </row>
    <row r="1931" spans="2:19" x14ac:dyDescent="0.2">
      <c r="B1931" s="38"/>
      <c r="L1931" s="38"/>
      <c r="M1931" s="38"/>
      <c r="N1931" s="38"/>
      <c r="O1931" s="38"/>
      <c r="P1931" s="38"/>
      <c r="Q1931" s="38"/>
      <c r="R1931" s="38"/>
      <c r="S1931" s="38"/>
    </row>
    <row r="1932" spans="2:19" x14ac:dyDescent="0.2">
      <c r="B1932" s="38"/>
      <c r="L1932" s="38"/>
      <c r="M1932" s="38"/>
      <c r="N1932" s="38"/>
      <c r="O1932" s="38"/>
      <c r="P1932" s="38"/>
      <c r="Q1932" s="38"/>
      <c r="R1932" s="38"/>
      <c r="S1932" s="38"/>
    </row>
    <row r="1933" spans="2:19" x14ac:dyDescent="0.2">
      <c r="B1933" s="38"/>
      <c r="L1933" s="38"/>
      <c r="M1933" s="38"/>
      <c r="N1933" s="38"/>
      <c r="O1933" s="38"/>
      <c r="P1933" s="38"/>
      <c r="Q1933" s="38"/>
      <c r="R1933" s="38"/>
      <c r="S1933" s="38"/>
    </row>
    <row r="1934" spans="2:19" x14ac:dyDescent="0.2">
      <c r="B1934" s="38"/>
      <c r="L1934" s="38"/>
      <c r="M1934" s="38"/>
      <c r="N1934" s="38"/>
      <c r="O1934" s="38"/>
      <c r="P1934" s="38"/>
      <c r="Q1934" s="38"/>
      <c r="R1934" s="38"/>
      <c r="S1934" s="38"/>
    </row>
    <row r="1935" spans="2:19" x14ac:dyDescent="0.2">
      <c r="B1935" s="38"/>
      <c r="L1935" s="38"/>
      <c r="M1935" s="38"/>
      <c r="N1935" s="38"/>
      <c r="O1935" s="38"/>
      <c r="P1935" s="38"/>
      <c r="Q1935" s="38"/>
      <c r="R1935" s="38"/>
      <c r="S1935" s="38"/>
    </row>
    <row r="1936" spans="2:19" x14ac:dyDescent="0.2">
      <c r="B1936" s="38"/>
      <c r="L1936" s="38"/>
      <c r="M1936" s="38"/>
      <c r="N1936" s="38"/>
      <c r="O1936" s="38"/>
      <c r="P1936" s="38"/>
      <c r="Q1936" s="38"/>
      <c r="R1936" s="38"/>
      <c r="S1936" s="38"/>
    </row>
    <row r="1937" spans="2:19" x14ac:dyDescent="0.2">
      <c r="B1937" s="38"/>
      <c r="L1937" s="38"/>
      <c r="M1937" s="38"/>
      <c r="N1937" s="38"/>
      <c r="O1937" s="38"/>
      <c r="P1937" s="38"/>
      <c r="Q1937" s="38"/>
      <c r="R1937" s="38"/>
      <c r="S1937" s="38"/>
    </row>
    <row r="1938" spans="2:19" x14ac:dyDescent="0.2">
      <c r="B1938" s="38"/>
      <c r="L1938" s="38"/>
      <c r="M1938" s="38"/>
      <c r="N1938" s="38"/>
      <c r="O1938" s="38"/>
      <c r="P1938" s="38"/>
      <c r="Q1938" s="38"/>
      <c r="R1938" s="38"/>
      <c r="S1938" s="38"/>
    </row>
    <row r="1939" spans="2:19" x14ac:dyDescent="0.2">
      <c r="B1939" s="38"/>
      <c r="L1939" s="38"/>
      <c r="M1939" s="38"/>
      <c r="N1939" s="38"/>
      <c r="O1939" s="38"/>
      <c r="P1939" s="38"/>
      <c r="Q1939" s="38"/>
      <c r="R1939" s="38"/>
      <c r="S1939" s="38"/>
    </row>
    <row r="1940" spans="2:19" x14ac:dyDescent="0.2">
      <c r="B1940" s="38"/>
      <c r="L1940" s="38"/>
      <c r="M1940" s="38"/>
      <c r="N1940" s="38"/>
      <c r="O1940" s="38"/>
      <c r="P1940" s="38"/>
      <c r="Q1940" s="38"/>
      <c r="R1940" s="38"/>
      <c r="S1940" s="38"/>
    </row>
    <row r="1941" spans="2:19" x14ac:dyDescent="0.2">
      <c r="B1941" s="38"/>
      <c r="L1941" s="38"/>
      <c r="M1941" s="38"/>
      <c r="N1941" s="38"/>
      <c r="O1941" s="38"/>
      <c r="P1941" s="38"/>
      <c r="Q1941" s="38"/>
      <c r="R1941" s="38"/>
      <c r="S1941" s="38"/>
    </row>
    <row r="1942" spans="2:19" x14ac:dyDescent="0.2">
      <c r="B1942" s="38"/>
      <c r="L1942" s="38"/>
      <c r="M1942" s="38"/>
      <c r="N1942" s="38"/>
      <c r="O1942" s="38"/>
      <c r="P1942" s="38"/>
      <c r="Q1942" s="38"/>
      <c r="R1942" s="38"/>
      <c r="S1942" s="38"/>
    </row>
    <row r="1943" spans="2:19" x14ac:dyDescent="0.2">
      <c r="B1943" s="38"/>
      <c r="L1943" s="38"/>
      <c r="M1943" s="38"/>
      <c r="N1943" s="38"/>
      <c r="O1943" s="38"/>
      <c r="P1943" s="38"/>
      <c r="Q1943" s="38"/>
      <c r="R1943" s="38"/>
      <c r="S1943" s="38"/>
    </row>
    <row r="1944" spans="2:19" x14ac:dyDescent="0.2">
      <c r="B1944" s="38"/>
      <c r="L1944" s="38"/>
      <c r="M1944" s="38"/>
      <c r="N1944" s="38"/>
      <c r="O1944" s="38"/>
      <c r="P1944" s="38"/>
      <c r="Q1944" s="38"/>
      <c r="R1944" s="38"/>
      <c r="S1944" s="38"/>
    </row>
    <row r="1945" spans="2:19" x14ac:dyDescent="0.2">
      <c r="B1945" s="38"/>
      <c r="L1945" s="38"/>
      <c r="M1945" s="38"/>
      <c r="N1945" s="38"/>
      <c r="O1945" s="38"/>
      <c r="P1945" s="38"/>
      <c r="Q1945" s="38"/>
      <c r="R1945" s="38"/>
      <c r="S1945" s="38"/>
    </row>
    <row r="1946" spans="2:19" x14ac:dyDescent="0.2">
      <c r="B1946" s="38"/>
      <c r="L1946" s="38"/>
      <c r="M1946" s="38"/>
      <c r="N1946" s="38"/>
      <c r="O1946" s="38"/>
      <c r="P1946" s="38"/>
      <c r="Q1946" s="38"/>
      <c r="R1946" s="38"/>
      <c r="S1946" s="38"/>
    </row>
    <row r="1947" spans="2:19" x14ac:dyDescent="0.2">
      <c r="B1947" s="38"/>
      <c r="L1947" s="38"/>
      <c r="M1947" s="38"/>
      <c r="N1947" s="38"/>
      <c r="O1947" s="38"/>
      <c r="P1947" s="38"/>
      <c r="Q1947" s="38"/>
      <c r="R1947" s="38"/>
      <c r="S1947" s="38"/>
    </row>
    <row r="1948" spans="2:19" x14ac:dyDescent="0.2">
      <c r="B1948" s="38"/>
      <c r="L1948" s="38"/>
      <c r="M1948" s="38"/>
      <c r="N1948" s="38"/>
      <c r="O1948" s="38"/>
      <c r="P1948" s="38"/>
      <c r="Q1948" s="38"/>
      <c r="R1948" s="38"/>
      <c r="S1948" s="38"/>
    </row>
    <row r="1949" spans="2:19" x14ac:dyDescent="0.2">
      <c r="B1949" s="38"/>
      <c r="L1949" s="38"/>
      <c r="M1949" s="38"/>
      <c r="N1949" s="38"/>
      <c r="O1949" s="38"/>
      <c r="P1949" s="38"/>
      <c r="Q1949" s="38"/>
      <c r="R1949" s="38"/>
      <c r="S1949" s="38"/>
    </row>
    <row r="1950" spans="2:19" x14ac:dyDescent="0.2">
      <c r="B1950" s="38"/>
      <c r="L1950" s="38"/>
      <c r="M1950" s="38"/>
      <c r="N1950" s="38"/>
      <c r="O1950" s="38"/>
      <c r="P1950" s="38"/>
      <c r="Q1950" s="38"/>
      <c r="R1950" s="38"/>
      <c r="S1950" s="38"/>
    </row>
    <row r="1951" spans="2:19" x14ac:dyDescent="0.2">
      <c r="B1951" s="38"/>
      <c r="L1951" s="38"/>
      <c r="M1951" s="38"/>
      <c r="N1951" s="38"/>
      <c r="O1951" s="38"/>
      <c r="P1951" s="38"/>
      <c r="Q1951" s="38"/>
      <c r="R1951" s="38"/>
      <c r="S1951" s="38"/>
    </row>
    <row r="1952" spans="2:19" x14ac:dyDescent="0.2">
      <c r="B1952" s="38"/>
      <c r="L1952" s="38"/>
      <c r="M1952" s="38"/>
      <c r="N1952" s="38"/>
      <c r="O1952" s="38"/>
      <c r="P1952" s="38"/>
      <c r="Q1952" s="38"/>
      <c r="R1952" s="38"/>
      <c r="S1952" s="38"/>
    </row>
    <row r="1953" spans="2:19" x14ac:dyDescent="0.2">
      <c r="B1953" s="38"/>
      <c r="L1953" s="38"/>
      <c r="M1953" s="38"/>
      <c r="N1953" s="38"/>
      <c r="O1953" s="38"/>
      <c r="P1953" s="38"/>
      <c r="Q1953" s="38"/>
      <c r="R1953" s="38"/>
      <c r="S1953" s="38"/>
    </row>
    <row r="1954" spans="2:19" x14ac:dyDescent="0.2">
      <c r="B1954" s="38"/>
      <c r="L1954" s="38"/>
      <c r="M1954" s="38"/>
      <c r="N1954" s="38"/>
      <c r="O1954" s="38"/>
      <c r="P1954" s="38"/>
      <c r="Q1954" s="38"/>
      <c r="R1954" s="38"/>
      <c r="S1954" s="38"/>
    </row>
    <row r="1955" spans="2:19" x14ac:dyDescent="0.2">
      <c r="B1955" s="38"/>
      <c r="L1955" s="38"/>
      <c r="M1955" s="38"/>
      <c r="N1955" s="38"/>
      <c r="O1955" s="38"/>
      <c r="P1955" s="38"/>
      <c r="Q1955" s="38"/>
      <c r="R1955" s="38"/>
      <c r="S1955" s="38"/>
    </row>
    <row r="1956" spans="2:19" x14ac:dyDescent="0.2">
      <c r="B1956" s="38"/>
      <c r="L1956" s="38"/>
      <c r="M1956" s="38"/>
      <c r="N1956" s="38"/>
      <c r="O1956" s="38"/>
      <c r="P1956" s="38"/>
      <c r="Q1956" s="38"/>
      <c r="R1956" s="38"/>
      <c r="S1956" s="38"/>
    </row>
    <row r="1957" spans="2:19" x14ac:dyDescent="0.2">
      <c r="B1957" s="38"/>
      <c r="L1957" s="38"/>
      <c r="M1957" s="38"/>
      <c r="N1957" s="38"/>
      <c r="O1957" s="38"/>
      <c r="P1957" s="38"/>
      <c r="Q1957" s="38"/>
      <c r="R1957" s="38"/>
      <c r="S1957" s="38"/>
    </row>
    <row r="1958" spans="2:19" x14ac:dyDescent="0.2">
      <c r="B1958" s="38"/>
      <c r="L1958" s="38"/>
      <c r="M1958" s="38"/>
      <c r="N1958" s="38"/>
      <c r="O1958" s="38"/>
      <c r="P1958" s="38"/>
      <c r="Q1958" s="38"/>
      <c r="R1958" s="38"/>
      <c r="S1958" s="38"/>
    </row>
    <row r="1959" spans="2:19" x14ac:dyDescent="0.2">
      <c r="B1959" s="38"/>
      <c r="L1959" s="38"/>
      <c r="M1959" s="38"/>
      <c r="N1959" s="38"/>
      <c r="O1959" s="38"/>
      <c r="P1959" s="38"/>
      <c r="Q1959" s="38"/>
      <c r="R1959" s="38"/>
      <c r="S1959" s="38"/>
    </row>
    <row r="1960" spans="2:19" x14ac:dyDescent="0.2">
      <c r="B1960" s="38"/>
      <c r="L1960" s="38"/>
      <c r="M1960" s="38"/>
      <c r="N1960" s="38"/>
      <c r="O1960" s="38"/>
      <c r="P1960" s="38"/>
      <c r="Q1960" s="38"/>
      <c r="R1960" s="38"/>
      <c r="S1960" s="38"/>
    </row>
    <row r="1961" spans="2:19" x14ac:dyDescent="0.2">
      <c r="B1961" s="38"/>
      <c r="L1961" s="38"/>
      <c r="M1961" s="38"/>
      <c r="N1961" s="38"/>
      <c r="O1961" s="38"/>
      <c r="P1961" s="38"/>
      <c r="Q1961" s="38"/>
      <c r="R1961" s="38"/>
      <c r="S1961" s="38"/>
    </row>
    <row r="1962" spans="2:19" x14ac:dyDescent="0.2">
      <c r="B1962" s="38"/>
      <c r="L1962" s="38"/>
      <c r="M1962" s="38"/>
      <c r="N1962" s="38"/>
      <c r="O1962" s="38"/>
      <c r="P1962" s="38"/>
      <c r="Q1962" s="38"/>
      <c r="R1962" s="38"/>
      <c r="S1962" s="38"/>
    </row>
    <row r="1963" spans="2:19" x14ac:dyDescent="0.2">
      <c r="B1963" s="38"/>
      <c r="L1963" s="38"/>
      <c r="M1963" s="38"/>
      <c r="N1963" s="38"/>
      <c r="O1963" s="38"/>
      <c r="P1963" s="38"/>
      <c r="Q1963" s="38"/>
      <c r="R1963" s="38"/>
      <c r="S1963" s="38"/>
    </row>
    <row r="1964" spans="2:19" x14ac:dyDescent="0.2">
      <c r="B1964" s="38"/>
      <c r="L1964" s="38"/>
      <c r="M1964" s="38"/>
      <c r="N1964" s="38"/>
      <c r="O1964" s="38"/>
      <c r="P1964" s="38"/>
      <c r="Q1964" s="38"/>
      <c r="R1964" s="38"/>
      <c r="S1964" s="38"/>
    </row>
    <row r="1965" spans="2:19" x14ac:dyDescent="0.2">
      <c r="B1965" s="38"/>
      <c r="L1965" s="38"/>
      <c r="M1965" s="38"/>
      <c r="N1965" s="38"/>
      <c r="O1965" s="38"/>
      <c r="P1965" s="38"/>
      <c r="Q1965" s="38"/>
      <c r="R1965" s="38"/>
      <c r="S1965" s="38"/>
    </row>
    <row r="1966" spans="2:19" x14ac:dyDescent="0.2">
      <c r="B1966" s="38"/>
      <c r="L1966" s="38"/>
      <c r="M1966" s="38"/>
      <c r="N1966" s="38"/>
      <c r="O1966" s="38"/>
      <c r="P1966" s="38"/>
      <c r="Q1966" s="38"/>
      <c r="R1966" s="38"/>
      <c r="S1966" s="38"/>
    </row>
    <row r="1967" spans="2:19" x14ac:dyDescent="0.2">
      <c r="B1967" s="38"/>
      <c r="L1967" s="38"/>
      <c r="M1967" s="38"/>
      <c r="N1967" s="38"/>
      <c r="O1967" s="38"/>
      <c r="P1967" s="38"/>
      <c r="Q1967" s="38"/>
      <c r="R1967" s="38"/>
      <c r="S1967" s="38"/>
    </row>
    <row r="1968" spans="2:19" x14ac:dyDescent="0.2">
      <c r="B1968" s="38"/>
      <c r="L1968" s="38"/>
      <c r="M1968" s="38"/>
      <c r="N1968" s="38"/>
      <c r="O1968" s="38"/>
      <c r="P1968" s="38"/>
      <c r="Q1968" s="38"/>
      <c r="R1968" s="38"/>
      <c r="S1968" s="38"/>
    </row>
    <row r="1969" spans="2:19" x14ac:dyDescent="0.2">
      <c r="B1969" s="38"/>
      <c r="L1969" s="38"/>
      <c r="M1969" s="38"/>
      <c r="N1969" s="38"/>
      <c r="O1969" s="38"/>
      <c r="P1969" s="38"/>
      <c r="Q1969" s="38"/>
      <c r="R1969" s="38"/>
      <c r="S1969" s="38"/>
    </row>
    <row r="1970" spans="2:19" x14ac:dyDescent="0.2">
      <c r="B1970" s="38"/>
      <c r="L1970" s="38"/>
      <c r="M1970" s="38"/>
      <c r="N1970" s="38"/>
      <c r="O1970" s="38"/>
      <c r="P1970" s="38"/>
      <c r="Q1970" s="38"/>
      <c r="R1970" s="38"/>
      <c r="S1970" s="38"/>
    </row>
    <row r="1971" spans="2:19" x14ac:dyDescent="0.2">
      <c r="B1971" s="38"/>
      <c r="L1971" s="38"/>
      <c r="M1971" s="38"/>
      <c r="N1971" s="38"/>
      <c r="O1971" s="38"/>
      <c r="P1971" s="38"/>
      <c r="Q1971" s="38"/>
      <c r="R1971" s="38"/>
      <c r="S1971" s="38"/>
    </row>
    <row r="1972" spans="2:19" x14ac:dyDescent="0.2">
      <c r="B1972" s="38"/>
      <c r="L1972" s="38"/>
      <c r="M1972" s="38"/>
      <c r="N1972" s="38"/>
      <c r="O1972" s="38"/>
      <c r="P1972" s="38"/>
      <c r="Q1972" s="38"/>
      <c r="R1972" s="38"/>
      <c r="S1972" s="38"/>
    </row>
    <row r="1973" spans="2:19" x14ac:dyDescent="0.2">
      <c r="B1973" s="38"/>
      <c r="L1973" s="38"/>
      <c r="M1973" s="38"/>
      <c r="N1973" s="38"/>
      <c r="O1973" s="38"/>
      <c r="P1973" s="38"/>
      <c r="Q1973" s="38"/>
      <c r="R1973" s="38"/>
      <c r="S1973" s="38"/>
    </row>
    <row r="1974" spans="2:19" x14ac:dyDescent="0.2">
      <c r="B1974" s="38"/>
      <c r="L1974" s="38"/>
      <c r="M1974" s="38"/>
      <c r="N1974" s="38"/>
      <c r="O1974" s="38"/>
      <c r="P1974" s="38"/>
      <c r="Q1974" s="38"/>
      <c r="R1974" s="38"/>
      <c r="S1974" s="38"/>
    </row>
    <row r="1975" spans="2:19" x14ac:dyDescent="0.2">
      <c r="B1975" s="38"/>
      <c r="L1975" s="38"/>
      <c r="M1975" s="38"/>
      <c r="N1975" s="38"/>
      <c r="O1975" s="38"/>
      <c r="P1975" s="38"/>
      <c r="Q1975" s="38"/>
      <c r="R1975" s="38"/>
      <c r="S1975" s="38"/>
    </row>
    <row r="1976" spans="2:19" x14ac:dyDescent="0.2">
      <c r="B1976" s="38"/>
      <c r="L1976" s="38"/>
      <c r="M1976" s="38"/>
      <c r="N1976" s="38"/>
      <c r="O1976" s="38"/>
      <c r="P1976" s="38"/>
      <c r="Q1976" s="38"/>
      <c r="R1976" s="38"/>
      <c r="S1976" s="38"/>
    </row>
    <row r="1977" spans="2:19" x14ac:dyDescent="0.2">
      <c r="B1977" s="38"/>
      <c r="L1977" s="38"/>
      <c r="M1977" s="38"/>
      <c r="N1977" s="38"/>
      <c r="O1977" s="38"/>
      <c r="P1977" s="38"/>
      <c r="Q1977" s="38"/>
      <c r="R1977" s="38"/>
      <c r="S1977" s="38"/>
    </row>
    <row r="1978" spans="2:19" x14ac:dyDescent="0.2">
      <c r="B1978" s="38"/>
      <c r="L1978" s="38"/>
      <c r="M1978" s="38"/>
      <c r="N1978" s="38"/>
      <c r="O1978" s="38"/>
      <c r="P1978" s="38"/>
      <c r="Q1978" s="38"/>
      <c r="R1978" s="38"/>
      <c r="S1978" s="38"/>
    </row>
    <row r="1979" spans="2:19" x14ac:dyDescent="0.2">
      <c r="B1979" s="38"/>
      <c r="L1979" s="38"/>
      <c r="M1979" s="38"/>
      <c r="N1979" s="38"/>
      <c r="O1979" s="38"/>
      <c r="P1979" s="38"/>
      <c r="Q1979" s="38"/>
      <c r="R1979" s="38"/>
      <c r="S1979" s="38"/>
    </row>
    <row r="1980" spans="2:19" x14ac:dyDescent="0.2">
      <c r="B1980" s="38"/>
      <c r="L1980" s="38"/>
      <c r="M1980" s="38"/>
      <c r="N1980" s="38"/>
      <c r="O1980" s="38"/>
      <c r="P1980" s="38"/>
      <c r="Q1980" s="38"/>
      <c r="R1980" s="38"/>
      <c r="S1980" s="38"/>
    </row>
    <row r="1981" spans="2:19" x14ac:dyDescent="0.2">
      <c r="B1981" s="38"/>
      <c r="L1981" s="38"/>
      <c r="M1981" s="38"/>
      <c r="N1981" s="38"/>
      <c r="O1981" s="38"/>
      <c r="P1981" s="38"/>
      <c r="Q1981" s="38"/>
      <c r="R1981" s="38"/>
      <c r="S1981" s="38"/>
    </row>
    <row r="1982" spans="2:19" x14ac:dyDescent="0.2">
      <c r="B1982" s="38"/>
      <c r="L1982" s="38"/>
      <c r="M1982" s="38"/>
      <c r="N1982" s="38"/>
      <c r="O1982" s="38"/>
      <c r="P1982" s="38"/>
      <c r="Q1982" s="38"/>
      <c r="R1982" s="38"/>
      <c r="S1982" s="38"/>
    </row>
    <row r="1983" spans="2:19" x14ac:dyDescent="0.2">
      <c r="B1983" s="38"/>
      <c r="L1983" s="38"/>
      <c r="M1983" s="38"/>
      <c r="N1983" s="38"/>
      <c r="O1983" s="38"/>
      <c r="P1983" s="38"/>
      <c r="Q1983" s="38"/>
      <c r="R1983" s="38"/>
      <c r="S1983" s="38"/>
    </row>
    <row r="1984" spans="2:19" x14ac:dyDescent="0.2">
      <c r="B1984" s="38"/>
      <c r="L1984" s="38"/>
      <c r="M1984" s="38"/>
      <c r="N1984" s="38"/>
      <c r="O1984" s="38"/>
      <c r="P1984" s="38"/>
      <c r="Q1984" s="38"/>
      <c r="R1984" s="38"/>
      <c r="S1984" s="38"/>
    </row>
    <row r="1985" spans="2:19" x14ac:dyDescent="0.2">
      <c r="B1985" s="38"/>
      <c r="L1985" s="38"/>
      <c r="M1985" s="38"/>
      <c r="N1985" s="38"/>
      <c r="O1985" s="38"/>
      <c r="P1985" s="38"/>
      <c r="Q1985" s="38"/>
      <c r="R1985" s="38"/>
      <c r="S1985" s="38"/>
    </row>
    <row r="1986" spans="2:19" x14ac:dyDescent="0.2">
      <c r="B1986" s="38"/>
      <c r="L1986" s="38"/>
      <c r="M1986" s="38"/>
      <c r="N1986" s="38"/>
      <c r="O1986" s="38"/>
      <c r="P1986" s="38"/>
      <c r="Q1986" s="38"/>
      <c r="R1986" s="38"/>
      <c r="S1986" s="38"/>
    </row>
    <row r="1987" spans="2:19" x14ac:dyDescent="0.2">
      <c r="B1987" s="38"/>
      <c r="L1987" s="38"/>
      <c r="M1987" s="38"/>
      <c r="N1987" s="38"/>
      <c r="O1987" s="38"/>
      <c r="P1987" s="38"/>
      <c r="Q1987" s="38"/>
      <c r="R1987" s="38"/>
      <c r="S1987" s="38"/>
    </row>
    <row r="1988" spans="2:19" x14ac:dyDescent="0.2">
      <c r="B1988" s="38"/>
      <c r="L1988" s="38"/>
      <c r="M1988" s="38"/>
      <c r="N1988" s="38"/>
      <c r="O1988" s="38"/>
      <c r="P1988" s="38"/>
      <c r="Q1988" s="38"/>
      <c r="R1988" s="38"/>
      <c r="S1988" s="38"/>
    </row>
    <row r="1989" spans="2:19" x14ac:dyDescent="0.2">
      <c r="B1989" s="38"/>
      <c r="L1989" s="38"/>
      <c r="M1989" s="38"/>
      <c r="N1989" s="38"/>
      <c r="O1989" s="38"/>
      <c r="P1989" s="38"/>
      <c r="Q1989" s="38"/>
      <c r="R1989" s="38"/>
      <c r="S1989" s="38"/>
    </row>
    <row r="1990" spans="2:19" x14ac:dyDescent="0.2">
      <c r="B1990" s="38"/>
      <c r="L1990" s="38"/>
      <c r="M1990" s="38"/>
      <c r="N1990" s="38"/>
      <c r="O1990" s="38"/>
      <c r="P1990" s="38"/>
      <c r="Q1990" s="38"/>
      <c r="R1990" s="38"/>
      <c r="S1990" s="38"/>
    </row>
    <row r="1991" spans="2:19" x14ac:dyDescent="0.2">
      <c r="B1991" s="38"/>
      <c r="L1991" s="38"/>
      <c r="M1991" s="38"/>
      <c r="N1991" s="38"/>
      <c r="O1991" s="38"/>
      <c r="P1991" s="38"/>
      <c r="Q1991" s="38"/>
      <c r="R1991" s="38"/>
      <c r="S1991" s="38"/>
    </row>
    <row r="1992" spans="2:19" x14ac:dyDescent="0.2">
      <c r="B1992" s="38"/>
      <c r="L1992" s="38"/>
      <c r="M1992" s="38"/>
      <c r="N1992" s="38"/>
      <c r="O1992" s="38"/>
      <c r="P1992" s="38"/>
      <c r="Q1992" s="38"/>
      <c r="R1992" s="38"/>
      <c r="S1992" s="38"/>
    </row>
    <row r="1993" spans="2:19" x14ac:dyDescent="0.2">
      <c r="B1993" s="38"/>
      <c r="L1993" s="38"/>
      <c r="M1993" s="38"/>
      <c r="N1993" s="38"/>
      <c r="O1993" s="38"/>
      <c r="P1993" s="38"/>
      <c r="Q1993" s="38"/>
      <c r="R1993" s="38"/>
      <c r="S1993" s="38"/>
    </row>
    <row r="1994" spans="2:19" x14ac:dyDescent="0.2">
      <c r="B1994" s="38"/>
      <c r="L1994" s="38"/>
      <c r="M1994" s="38"/>
      <c r="N1994" s="38"/>
      <c r="O1994" s="38"/>
      <c r="P1994" s="38"/>
      <c r="Q1994" s="38"/>
      <c r="R1994" s="38"/>
      <c r="S1994" s="38"/>
    </row>
    <row r="1995" spans="2:19" x14ac:dyDescent="0.2">
      <c r="B1995" s="38"/>
      <c r="L1995" s="38"/>
      <c r="M1995" s="38"/>
      <c r="N1995" s="38"/>
      <c r="O1995" s="38"/>
      <c r="P1995" s="38"/>
      <c r="Q1995" s="38"/>
      <c r="R1995" s="38"/>
      <c r="S1995" s="38"/>
    </row>
    <row r="1996" spans="2:19" x14ac:dyDescent="0.2">
      <c r="B1996" s="38"/>
      <c r="L1996" s="38"/>
      <c r="M1996" s="38"/>
      <c r="N1996" s="38"/>
      <c r="O1996" s="38"/>
      <c r="P1996" s="38"/>
      <c r="Q1996" s="38"/>
      <c r="R1996" s="38"/>
      <c r="S1996" s="38"/>
    </row>
    <row r="1997" spans="2:19" x14ac:dyDescent="0.2">
      <c r="B1997" s="38"/>
      <c r="L1997" s="38"/>
      <c r="M1997" s="38"/>
      <c r="N1997" s="38"/>
      <c r="O1997" s="38"/>
      <c r="P1997" s="38"/>
      <c r="Q1997" s="38"/>
      <c r="R1997" s="38"/>
      <c r="S1997" s="38"/>
    </row>
    <row r="1998" spans="2:19" x14ac:dyDescent="0.2">
      <c r="B1998" s="38"/>
      <c r="L1998" s="38"/>
      <c r="M1998" s="38"/>
      <c r="N1998" s="38"/>
      <c r="O1998" s="38"/>
      <c r="P1998" s="38"/>
      <c r="Q1998" s="38"/>
      <c r="R1998" s="38"/>
      <c r="S1998" s="38"/>
    </row>
    <row r="1999" spans="2:19" x14ac:dyDescent="0.2">
      <c r="B1999" s="38"/>
      <c r="L1999" s="38"/>
      <c r="M1999" s="38"/>
      <c r="N1999" s="38"/>
      <c r="O1999" s="38"/>
      <c r="P1999" s="38"/>
      <c r="Q1999" s="38"/>
      <c r="R1999" s="38"/>
      <c r="S1999" s="38"/>
    </row>
    <row r="2000" spans="2:19" x14ac:dyDescent="0.2">
      <c r="B2000" s="38"/>
      <c r="L2000" s="38"/>
      <c r="M2000" s="38"/>
      <c r="N2000" s="38"/>
      <c r="O2000" s="38"/>
      <c r="P2000" s="38"/>
      <c r="Q2000" s="38"/>
      <c r="R2000" s="38"/>
      <c r="S2000" s="38"/>
    </row>
    <row r="2001" spans="2:19" x14ac:dyDescent="0.2">
      <c r="B2001" s="38"/>
      <c r="L2001" s="38"/>
      <c r="M2001" s="38"/>
      <c r="N2001" s="38"/>
      <c r="O2001" s="38"/>
      <c r="P2001" s="38"/>
      <c r="Q2001" s="38"/>
      <c r="R2001" s="38"/>
      <c r="S2001" s="38"/>
    </row>
    <row r="2002" spans="2:19" x14ac:dyDescent="0.2">
      <c r="B2002" s="38"/>
      <c r="L2002" s="38"/>
      <c r="M2002" s="38"/>
      <c r="N2002" s="38"/>
      <c r="O2002" s="38"/>
      <c r="P2002" s="38"/>
      <c r="Q2002" s="38"/>
      <c r="R2002" s="38"/>
      <c r="S2002" s="38"/>
    </row>
    <row r="2003" spans="2:19" x14ac:dyDescent="0.2">
      <c r="B2003" s="38"/>
      <c r="L2003" s="38"/>
      <c r="M2003" s="38"/>
      <c r="N2003" s="38"/>
      <c r="O2003" s="38"/>
      <c r="P2003" s="38"/>
      <c r="Q2003" s="38"/>
      <c r="R2003" s="38"/>
      <c r="S2003" s="38"/>
    </row>
    <row r="2004" spans="2:19" x14ac:dyDescent="0.2">
      <c r="B2004" s="38"/>
      <c r="L2004" s="38"/>
      <c r="M2004" s="38"/>
      <c r="N2004" s="38"/>
      <c r="O2004" s="38"/>
      <c r="P2004" s="38"/>
      <c r="Q2004" s="38"/>
      <c r="R2004" s="38"/>
      <c r="S2004" s="38"/>
    </row>
    <row r="2005" spans="2:19" x14ac:dyDescent="0.2">
      <c r="B2005" s="38"/>
      <c r="L2005" s="38"/>
      <c r="M2005" s="38"/>
      <c r="N2005" s="38"/>
      <c r="O2005" s="38"/>
      <c r="P2005" s="38"/>
      <c r="Q2005" s="38"/>
      <c r="R2005" s="38"/>
      <c r="S2005" s="38"/>
    </row>
    <row r="2006" spans="2:19" x14ac:dyDescent="0.2">
      <c r="B2006" s="38"/>
      <c r="L2006" s="38"/>
      <c r="M2006" s="38"/>
      <c r="N2006" s="38"/>
      <c r="O2006" s="38"/>
      <c r="P2006" s="38"/>
      <c r="Q2006" s="38"/>
      <c r="R2006" s="38"/>
      <c r="S2006" s="38"/>
    </row>
    <row r="2007" spans="2:19" x14ac:dyDescent="0.2">
      <c r="B2007" s="38"/>
      <c r="L2007" s="38"/>
      <c r="M2007" s="38"/>
      <c r="N2007" s="38"/>
      <c r="O2007" s="38"/>
      <c r="P2007" s="38"/>
      <c r="Q2007" s="38"/>
      <c r="R2007" s="38"/>
      <c r="S2007" s="38"/>
    </row>
    <row r="2008" spans="2:19" x14ac:dyDescent="0.2">
      <c r="B2008" s="38"/>
      <c r="L2008" s="38"/>
      <c r="M2008" s="38"/>
      <c r="N2008" s="38"/>
      <c r="O2008" s="38"/>
      <c r="P2008" s="38"/>
      <c r="Q2008" s="38"/>
      <c r="R2008" s="38"/>
      <c r="S2008" s="38"/>
    </row>
    <row r="2009" spans="2:19" x14ac:dyDescent="0.2">
      <c r="B2009" s="38"/>
      <c r="L2009" s="38"/>
      <c r="M2009" s="38"/>
      <c r="N2009" s="38"/>
      <c r="O2009" s="38"/>
      <c r="P2009" s="38"/>
      <c r="Q2009" s="38"/>
      <c r="R2009" s="38"/>
      <c r="S2009" s="38"/>
    </row>
    <row r="2010" spans="2:19" x14ac:dyDescent="0.2">
      <c r="B2010" s="38"/>
      <c r="L2010" s="38"/>
      <c r="M2010" s="38"/>
      <c r="N2010" s="38"/>
      <c r="O2010" s="38"/>
      <c r="P2010" s="38"/>
      <c r="Q2010" s="38"/>
      <c r="R2010" s="38"/>
      <c r="S2010" s="38"/>
    </row>
    <row r="2011" spans="2:19" x14ac:dyDescent="0.2">
      <c r="B2011" s="38"/>
      <c r="L2011" s="38"/>
      <c r="M2011" s="38"/>
      <c r="N2011" s="38"/>
      <c r="O2011" s="38"/>
      <c r="P2011" s="38"/>
      <c r="Q2011" s="38"/>
      <c r="R2011" s="38"/>
      <c r="S2011" s="38"/>
    </row>
    <row r="2012" spans="2:19" x14ac:dyDescent="0.2">
      <c r="B2012" s="38"/>
      <c r="L2012" s="38"/>
      <c r="M2012" s="38"/>
      <c r="N2012" s="38"/>
      <c r="O2012" s="38"/>
      <c r="P2012" s="38"/>
      <c r="Q2012" s="38"/>
      <c r="R2012" s="38"/>
      <c r="S2012" s="38"/>
    </row>
    <row r="2013" spans="2:19" x14ac:dyDescent="0.2">
      <c r="B2013" s="38"/>
      <c r="L2013" s="38"/>
      <c r="M2013" s="38"/>
      <c r="N2013" s="38"/>
      <c r="O2013" s="38"/>
      <c r="P2013" s="38"/>
      <c r="Q2013" s="38"/>
      <c r="R2013" s="38"/>
      <c r="S2013" s="38"/>
    </row>
    <row r="2014" spans="2:19" x14ac:dyDescent="0.2">
      <c r="B2014" s="38"/>
      <c r="L2014" s="38"/>
      <c r="M2014" s="38"/>
      <c r="N2014" s="38"/>
      <c r="O2014" s="38"/>
      <c r="P2014" s="38"/>
      <c r="Q2014" s="38"/>
      <c r="R2014" s="38"/>
      <c r="S2014" s="38"/>
    </row>
    <row r="2015" spans="2:19" x14ac:dyDescent="0.2">
      <c r="B2015" s="38"/>
      <c r="L2015" s="38"/>
      <c r="M2015" s="38"/>
      <c r="N2015" s="38"/>
      <c r="O2015" s="38"/>
      <c r="P2015" s="38"/>
      <c r="Q2015" s="38"/>
      <c r="R2015" s="38"/>
      <c r="S2015" s="38"/>
    </row>
    <row r="2016" spans="2:19" x14ac:dyDescent="0.2">
      <c r="B2016" s="38"/>
      <c r="L2016" s="38"/>
      <c r="M2016" s="38"/>
      <c r="N2016" s="38"/>
      <c r="O2016" s="38"/>
      <c r="P2016" s="38"/>
      <c r="Q2016" s="38"/>
      <c r="R2016" s="38"/>
      <c r="S2016" s="38"/>
    </row>
    <row r="2017" spans="2:19" x14ac:dyDescent="0.2">
      <c r="B2017" s="38"/>
      <c r="L2017" s="38"/>
      <c r="M2017" s="38"/>
      <c r="N2017" s="38"/>
      <c r="O2017" s="38"/>
      <c r="P2017" s="38"/>
      <c r="Q2017" s="38"/>
      <c r="R2017" s="38"/>
      <c r="S2017" s="38"/>
    </row>
    <row r="2018" spans="2:19" x14ac:dyDescent="0.2">
      <c r="B2018" s="38"/>
      <c r="L2018" s="38"/>
      <c r="M2018" s="38"/>
      <c r="N2018" s="38"/>
      <c r="O2018" s="38"/>
      <c r="P2018" s="38"/>
      <c r="Q2018" s="38"/>
      <c r="R2018" s="38"/>
      <c r="S2018" s="38"/>
    </row>
    <row r="2019" spans="2:19" x14ac:dyDescent="0.2">
      <c r="B2019" s="38"/>
      <c r="L2019" s="38"/>
      <c r="M2019" s="38"/>
      <c r="N2019" s="38"/>
      <c r="O2019" s="38"/>
      <c r="P2019" s="38"/>
      <c r="Q2019" s="38"/>
      <c r="R2019" s="38"/>
      <c r="S2019" s="38"/>
    </row>
    <row r="2020" spans="2:19" x14ac:dyDescent="0.2">
      <c r="B2020" s="38"/>
      <c r="L2020" s="38"/>
      <c r="M2020" s="38"/>
      <c r="N2020" s="38"/>
      <c r="O2020" s="38"/>
      <c r="P2020" s="38"/>
      <c r="Q2020" s="38"/>
      <c r="R2020" s="38"/>
      <c r="S2020" s="38"/>
    </row>
    <row r="2021" spans="2:19" x14ac:dyDescent="0.2">
      <c r="B2021" s="38"/>
      <c r="L2021" s="38"/>
      <c r="M2021" s="38"/>
      <c r="N2021" s="38"/>
      <c r="O2021" s="38"/>
      <c r="P2021" s="38"/>
      <c r="Q2021" s="38"/>
      <c r="R2021" s="38"/>
      <c r="S2021" s="38"/>
    </row>
    <row r="2022" spans="2:19" x14ac:dyDescent="0.2">
      <c r="B2022" s="38"/>
      <c r="L2022" s="38"/>
      <c r="M2022" s="38"/>
      <c r="N2022" s="38"/>
      <c r="O2022" s="38"/>
      <c r="P2022" s="38"/>
      <c r="Q2022" s="38"/>
      <c r="R2022" s="38"/>
      <c r="S2022" s="38"/>
    </row>
    <row r="2023" spans="2:19" x14ac:dyDescent="0.2">
      <c r="B2023" s="38"/>
      <c r="L2023" s="38"/>
      <c r="M2023" s="38"/>
      <c r="N2023" s="38"/>
      <c r="O2023" s="38"/>
      <c r="P2023" s="38"/>
      <c r="Q2023" s="38"/>
      <c r="R2023" s="38"/>
      <c r="S2023" s="38"/>
    </row>
    <row r="2024" spans="2:19" x14ac:dyDescent="0.2">
      <c r="B2024" s="38"/>
      <c r="L2024" s="38"/>
      <c r="M2024" s="38"/>
      <c r="N2024" s="38"/>
      <c r="O2024" s="38"/>
      <c r="P2024" s="38"/>
      <c r="Q2024" s="38"/>
      <c r="R2024" s="38"/>
      <c r="S2024" s="38"/>
    </row>
    <row r="2025" spans="2:19" x14ac:dyDescent="0.2">
      <c r="B2025" s="38"/>
      <c r="L2025" s="38"/>
      <c r="M2025" s="38"/>
      <c r="N2025" s="38"/>
      <c r="O2025" s="38"/>
      <c r="P2025" s="38"/>
      <c r="Q2025" s="38"/>
      <c r="R2025" s="38"/>
      <c r="S2025" s="38"/>
    </row>
    <row r="2026" spans="2:19" x14ac:dyDescent="0.2">
      <c r="B2026" s="38"/>
      <c r="L2026" s="38"/>
      <c r="M2026" s="38"/>
      <c r="N2026" s="38"/>
      <c r="O2026" s="38"/>
      <c r="P2026" s="38"/>
      <c r="Q2026" s="38"/>
      <c r="R2026" s="38"/>
      <c r="S2026" s="38"/>
    </row>
    <row r="2027" spans="2:19" x14ac:dyDescent="0.2">
      <c r="B2027" s="38"/>
      <c r="L2027" s="38"/>
      <c r="M2027" s="38"/>
      <c r="N2027" s="38"/>
      <c r="O2027" s="38"/>
      <c r="P2027" s="38"/>
      <c r="Q2027" s="38"/>
      <c r="R2027" s="38"/>
      <c r="S2027" s="38"/>
    </row>
    <row r="2028" spans="2:19" x14ac:dyDescent="0.2">
      <c r="B2028" s="38"/>
      <c r="L2028" s="38"/>
      <c r="M2028" s="38"/>
      <c r="N2028" s="38"/>
      <c r="O2028" s="38"/>
      <c r="P2028" s="38"/>
      <c r="Q2028" s="38"/>
      <c r="R2028" s="38"/>
      <c r="S2028" s="38"/>
    </row>
    <row r="2029" spans="2:19" x14ac:dyDescent="0.2">
      <c r="B2029" s="38"/>
      <c r="L2029" s="38"/>
      <c r="M2029" s="38"/>
      <c r="N2029" s="38"/>
      <c r="O2029" s="38"/>
      <c r="P2029" s="38"/>
      <c r="Q2029" s="38"/>
      <c r="R2029" s="38"/>
      <c r="S2029" s="38"/>
    </row>
    <row r="2030" spans="2:19" x14ac:dyDescent="0.2">
      <c r="B2030" s="38"/>
      <c r="L2030" s="38"/>
      <c r="M2030" s="38"/>
      <c r="N2030" s="38"/>
      <c r="O2030" s="38"/>
      <c r="P2030" s="38"/>
      <c r="Q2030" s="38"/>
      <c r="R2030" s="38"/>
      <c r="S2030" s="38"/>
    </row>
    <row r="2031" spans="2:19" x14ac:dyDescent="0.2">
      <c r="B2031" s="38"/>
      <c r="L2031" s="38"/>
      <c r="M2031" s="38"/>
      <c r="N2031" s="38"/>
      <c r="O2031" s="38"/>
      <c r="P2031" s="38"/>
      <c r="Q2031" s="38"/>
      <c r="R2031" s="38"/>
      <c r="S2031" s="38"/>
    </row>
    <row r="2032" spans="2:19" x14ac:dyDescent="0.2">
      <c r="B2032" s="38"/>
      <c r="L2032" s="38"/>
      <c r="M2032" s="38"/>
      <c r="N2032" s="38"/>
      <c r="O2032" s="38"/>
      <c r="P2032" s="38"/>
      <c r="Q2032" s="38"/>
      <c r="R2032" s="38"/>
      <c r="S2032" s="38"/>
    </row>
    <row r="2033" spans="2:19" x14ac:dyDescent="0.2">
      <c r="B2033" s="38"/>
      <c r="L2033" s="38"/>
      <c r="M2033" s="38"/>
      <c r="N2033" s="38"/>
      <c r="O2033" s="38"/>
      <c r="P2033" s="38"/>
      <c r="Q2033" s="38"/>
      <c r="R2033" s="38"/>
      <c r="S2033" s="38"/>
    </row>
    <row r="2034" spans="2:19" x14ac:dyDescent="0.2">
      <c r="B2034" s="38"/>
      <c r="L2034" s="38"/>
      <c r="M2034" s="38"/>
      <c r="N2034" s="38"/>
      <c r="O2034" s="38"/>
      <c r="P2034" s="38"/>
      <c r="Q2034" s="38"/>
      <c r="R2034" s="38"/>
      <c r="S2034" s="38"/>
    </row>
    <row r="2035" spans="2:19" x14ac:dyDescent="0.2">
      <c r="B2035" s="38"/>
      <c r="L2035" s="38"/>
      <c r="M2035" s="38"/>
      <c r="N2035" s="38"/>
      <c r="O2035" s="38"/>
      <c r="P2035" s="38"/>
      <c r="Q2035" s="38"/>
      <c r="R2035" s="38"/>
      <c r="S2035" s="38"/>
    </row>
    <row r="2036" spans="2:19" x14ac:dyDescent="0.2">
      <c r="B2036" s="38"/>
      <c r="L2036" s="38"/>
      <c r="M2036" s="38"/>
      <c r="N2036" s="38"/>
      <c r="O2036" s="38"/>
      <c r="P2036" s="38"/>
      <c r="Q2036" s="38"/>
      <c r="R2036" s="38"/>
      <c r="S2036" s="38"/>
    </row>
    <row r="2037" spans="2:19" x14ac:dyDescent="0.2">
      <c r="B2037" s="38"/>
      <c r="L2037" s="38"/>
      <c r="M2037" s="38"/>
      <c r="N2037" s="38"/>
      <c r="O2037" s="38"/>
      <c r="P2037" s="38"/>
      <c r="Q2037" s="38"/>
      <c r="R2037" s="38"/>
      <c r="S2037" s="38"/>
    </row>
    <row r="2038" spans="2:19" x14ac:dyDescent="0.2">
      <c r="B2038" s="38"/>
      <c r="L2038" s="38"/>
      <c r="M2038" s="38"/>
      <c r="N2038" s="38"/>
      <c r="O2038" s="38"/>
      <c r="P2038" s="38"/>
      <c r="Q2038" s="38"/>
      <c r="R2038" s="38"/>
      <c r="S2038" s="38"/>
    </row>
    <row r="2039" spans="2:19" x14ac:dyDescent="0.2">
      <c r="B2039" s="38"/>
      <c r="L2039" s="38"/>
      <c r="M2039" s="38"/>
      <c r="N2039" s="38"/>
      <c r="O2039" s="38"/>
      <c r="P2039" s="38"/>
      <c r="Q2039" s="38"/>
      <c r="R2039" s="38"/>
      <c r="S2039" s="38"/>
    </row>
    <row r="2040" spans="2:19" x14ac:dyDescent="0.2">
      <c r="B2040" s="38"/>
      <c r="L2040" s="38"/>
      <c r="M2040" s="38"/>
      <c r="N2040" s="38"/>
      <c r="O2040" s="38"/>
      <c r="P2040" s="38"/>
      <c r="Q2040" s="38"/>
      <c r="R2040" s="38"/>
      <c r="S2040" s="38"/>
    </row>
    <row r="2041" spans="2:19" x14ac:dyDescent="0.2">
      <c r="B2041" s="38"/>
      <c r="L2041" s="38"/>
      <c r="M2041" s="38"/>
      <c r="N2041" s="38"/>
      <c r="O2041" s="38"/>
      <c r="P2041" s="38"/>
      <c r="Q2041" s="38"/>
      <c r="R2041" s="38"/>
      <c r="S2041" s="38"/>
    </row>
    <row r="2042" spans="2:19" x14ac:dyDescent="0.2">
      <c r="B2042" s="38"/>
      <c r="L2042" s="38"/>
      <c r="M2042" s="38"/>
      <c r="N2042" s="38"/>
      <c r="O2042" s="38"/>
      <c r="P2042" s="38"/>
      <c r="Q2042" s="38"/>
      <c r="R2042" s="38"/>
      <c r="S2042" s="38"/>
    </row>
    <row r="2043" spans="2:19" x14ac:dyDescent="0.2">
      <c r="B2043" s="38"/>
      <c r="L2043" s="38"/>
      <c r="M2043" s="38"/>
      <c r="N2043" s="38"/>
      <c r="O2043" s="38"/>
      <c r="P2043" s="38"/>
      <c r="Q2043" s="38"/>
      <c r="R2043" s="38"/>
      <c r="S2043" s="38"/>
    </row>
    <row r="2044" spans="2:19" x14ac:dyDescent="0.2">
      <c r="B2044" s="38"/>
      <c r="L2044" s="38"/>
      <c r="M2044" s="38"/>
      <c r="N2044" s="38"/>
      <c r="O2044" s="38"/>
      <c r="P2044" s="38"/>
      <c r="Q2044" s="38"/>
      <c r="R2044" s="38"/>
      <c r="S2044" s="38"/>
    </row>
    <row r="2045" spans="2:19" x14ac:dyDescent="0.2">
      <c r="B2045" s="38"/>
      <c r="L2045" s="38"/>
      <c r="M2045" s="38"/>
      <c r="N2045" s="38"/>
      <c r="O2045" s="38"/>
      <c r="P2045" s="38"/>
      <c r="Q2045" s="38"/>
      <c r="R2045" s="38"/>
      <c r="S2045" s="38"/>
    </row>
    <row r="2046" spans="2:19" x14ac:dyDescent="0.2">
      <c r="B2046" s="38"/>
      <c r="L2046" s="38"/>
      <c r="M2046" s="38"/>
      <c r="N2046" s="38"/>
      <c r="O2046" s="38"/>
      <c r="P2046" s="38"/>
      <c r="Q2046" s="38"/>
      <c r="R2046" s="38"/>
      <c r="S2046" s="38"/>
    </row>
    <row r="2047" spans="2:19" x14ac:dyDescent="0.2">
      <c r="B2047" s="38"/>
      <c r="L2047" s="38"/>
      <c r="M2047" s="38"/>
      <c r="N2047" s="38"/>
      <c r="O2047" s="38"/>
      <c r="P2047" s="38"/>
      <c r="Q2047" s="38"/>
      <c r="R2047" s="38"/>
      <c r="S2047" s="38"/>
    </row>
    <row r="2048" spans="2:19" x14ac:dyDescent="0.2">
      <c r="B2048" s="38"/>
      <c r="L2048" s="38"/>
      <c r="M2048" s="38"/>
      <c r="N2048" s="38"/>
      <c r="O2048" s="38"/>
      <c r="P2048" s="38"/>
      <c r="Q2048" s="38"/>
      <c r="R2048" s="38"/>
      <c r="S2048" s="38"/>
    </row>
    <row r="2049" spans="2:19" x14ac:dyDescent="0.2">
      <c r="B2049" s="38"/>
      <c r="L2049" s="38"/>
      <c r="M2049" s="38"/>
      <c r="N2049" s="38"/>
      <c r="O2049" s="38"/>
      <c r="P2049" s="38"/>
      <c r="Q2049" s="38"/>
      <c r="R2049" s="38"/>
      <c r="S2049" s="38"/>
    </row>
    <row r="2050" spans="2:19" x14ac:dyDescent="0.2">
      <c r="B2050" s="38"/>
      <c r="L2050" s="38"/>
      <c r="M2050" s="38"/>
      <c r="N2050" s="38"/>
      <c r="O2050" s="38"/>
      <c r="P2050" s="38"/>
      <c r="Q2050" s="38"/>
      <c r="R2050" s="38"/>
      <c r="S2050" s="38"/>
    </row>
    <row r="2051" spans="2:19" x14ac:dyDescent="0.2">
      <c r="B2051" s="38"/>
      <c r="L2051" s="38"/>
      <c r="M2051" s="38"/>
      <c r="N2051" s="38"/>
      <c r="O2051" s="38"/>
      <c r="P2051" s="38"/>
      <c r="Q2051" s="38"/>
      <c r="R2051" s="38"/>
      <c r="S2051" s="38"/>
    </row>
    <row r="2052" spans="2:19" x14ac:dyDescent="0.2">
      <c r="B2052" s="38"/>
      <c r="L2052" s="38"/>
      <c r="M2052" s="38"/>
      <c r="N2052" s="38"/>
      <c r="O2052" s="38"/>
      <c r="P2052" s="38"/>
      <c r="Q2052" s="38"/>
      <c r="R2052" s="38"/>
      <c r="S2052" s="38"/>
    </row>
    <row r="2053" spans="2:19" x14ac:dyDescent="0.2">
      <c r="B2053" s="38"/>
      <c r="L2053" s="38"/>
      <c r="M2053" s="38"/>
      <c r="N2053" s="38"/>
      <c r="O2053" s="38"/>
      <c r="P2053" s="38"/>
      <c r="Q2053" s="38"/>
      <c r="R2053" s="38"/>
      <c r="S2053" s="38"/>
    </row>
    <row r="2054" spans="2:19" x14ac:dyDescent="0.2">
      <c r="B2054" s="38"/>
      <c r="L2054" s="38"/>
      <c r="M2054" s="38"/>
      <c r="N2054" s="38"/>
      <c r="O2054" s="38"/>
      <c r="P2054" s="38"/>
      <c r="Q2054" s="38"/>
      <c r="R2054" s="38"/>
      <c r="S2054" s="38"/>
    </row>
    <row r="2055" spans="2:19" x14ac:dyDescent="0.2">
      <c r="B2055" s="38"/>
      <c r="L2055" s="38"/>
      <c r="M2055" s="38"/>
      <c r="N2055" s="38"/>
      <c r="O2055" s="38"/>
      <c r="P2055" s="38"/>
      <c r="Q2055" s="38"/>
      <c r="R2055" s="38"/>
      <c r="S2055" s="38"/>
    </row>
    <row r="2056" spans="2:19" x14ac:dyDescent="0.2">
      <c r="B2056" s="38"/>
      <c r="L2056" s="38"/>
      <c r="M2056" s="38"/>
      <c r="N2056" s="38"/>
      <c r="O2056" s="38"/>
      <c r="P2056" s="38"/>
      <c r="Q2056" s="38"/>
      <c r="R2056" s="38"/>
      <c r="S2056" s="38"/>
    </row>
    <row r="2057" spans="2:19" x14ac:dyDescent="0.2">
      <c r="B2057" s="38"/>
      <c r="L2057" s="38"/>
      <c r="M2057" s="38"/>
      <c r="N2057" s="38"/>
      <c r="O2057" s="38"/>
      <c r="P2057" s="38"/>
      <c r="Q2057" s="38"/>
      <c r="R2057" s="38"/>
      <c r="S2057" s="38"/>
    </row>
    <row r="2058" spans="2:19" x14ac:dyDescent="0.2">
      <c r="B2058" s="38"/>
      <c r="L2058" s="38"/>
      <c r="M2058" s="38"/>
      <c r="N2058" s="38"/>
      <c r="O2058" s="38"/>
      <c r="P2058" s="38"/>
      <c r="Q2058" s="38"/>
      <c r="R2058" s="38"/>
      <c r="S2058" s="38"/>
    </row>
    <row r="2059" spans="2:19" x14ac:dyDescent="0.2">
      <c r="B2059" s="38"/>
      <c r="L2059" s="38"/>
      <c r="M2059" s="38"/>
      <c r="N2059" s="38"/>
      <c r="O2059" s="38"/>
      <c r="P2059" s="38"/>
      <c r="Q2059" s="38"/>
      <c r="R2059" s="38"/>
      <c r="S2059" s="38"/>
    </row>
    <row r="2060" spans="2:19" x14ac:dyDescent="0.2">
      <c r="B2060" s="38"/>
      <c r="L2060" s="38"/>
      <c r="M2060" s="38"/>
      <c r="N2060" s="38"/>
      <c r="O2060" s="38"/>
      <c r="P2060" s="38"/>
      <c r="Q2060" s="38"/>
      <c r="R2060" s="38"/>
      <c r="S2060" s="38"/>
    </row>
    <row r="2061" spans="2:19" x14ac:dyDescent="0.2">
      <c r="B2061" s="38"/>
      <c r="L2061" s="38"/>
      <c r="M2061" s="38"/>
      <c r="N2061" s="38"/>
      <c r="O2061" s="38"/>
      <c r="P2061" s="38"/>
      <c r="Q2061" s="38"/>
      <c r="R2061" s="38"/>
      <c r="S2061" s="38"/>
    </row>
    <row r="2062" spans="2:19" x14ac:dyDescent="0.2">
      <c r="B2062" s="38"/>
      <c r="L2062" s="38"/>
      <c r="M2062" s="38"/>
      <c r="N2062" s="38"/>
      <c r="O2062" s="38"/>
      <c r="P2062" s="38"/>
      <c r="Q2062" s="38"/>
      <c r="R2062" s="38"/>
      <c r="S2062" s="38"/>
    </row>
    <row r="2063" spans="2:19" x14ac:dyDescent="0.2">
      <c r="B2063" s="38"/>
      <c r="L2063" s="38"/>
      <c r="M2063" s="38"/>
      <c r="N2063" s="38"/>
      <c r="O2063" s="38"/>
      <c r="P2063" s="38"/>
      <c r="Q2063" s="38"/>
      <c r="R2063" s="38"/>
      <c r="S2063" s="38"/>
    </row>
    <row r="2064" spans="2:19" x14ac:dyDescent="0.2">
      <c r="B2064" s="38"/>
      <c r="L2064" s="38"/>
      <c r="M2064" s="38"/>
      <c r="N2064" s="38"/>
      <c r="O2064" s="38"/>
      <c r="P2064" s="38"/>
      <c r="Q2064" s="38"/>
      <c r="R2064" s="38"/>
      <c r="S2064" s="38"/>
    </row>
    <row r="2065" spans="2:19" x14ac:dyDescent="0.2">
      <c r="B2065" s="38"/>
      <c r="L2065" s="38"/>
      <c r="M2065" s="38"/>
      <c r="N2065" s="38"/>
      <c r="O2065" s="38"/>
      <c r="P2065" s="38"/>
      <c r="Q2065" s="38"/>
      <c r="R2065" s="38"/>
      <c r="S2065" s="38"/>
    </row>
    <row r="2066" spans="2:19" x14ac:dyDescent="0.2">
      <c r="B2066" s="38"/>
      <c r="L2066" s="38"/>
      <c r="M2066" s="38"/>
      <c r="N2066" s="38"/>
      <c r="O2066" s="38"/>
      <c r="P2066" s="38"/>
      <c r="Q2066" s="38"/>
      <c r="R2066" s="38"/>
      <c r="S2066" s="38"/>
    </row>
    <row r="2067" spans="2:19" x14ac:dyDescent="0.2">
      <c r="B2067" s="38"/>
      <c r="L2067" s="38"/>
      <c r="M2067" s="38"/>
      <c r="N2067" s="38"/>
      <c r="O2067" s="38"/>
      <c r="P2067" s="38"/>
      <c r="Q2067" s="38"/>
      <c r="R2067" s="38"/>
      <c r="S2067" s="38"/>
    </row>
    <row r="2068" spans="2:19" x14ac:dyDescent="0.2">
      <c r="B2068" s="38"/>
      <c r="L2068" s="38"/>
      <c r="M2068" s="38"/>
      <c r="N2068" s="38"/>
      <c r="O2068" s="38"/>
      <c r="P2068" s="38"/>
      <c r="Q2068" s="38"/>
      <c r="R2068" s="38"/>
      <c r="S2068" s="38"/>
    </row>
    <row r="2069" spans="2:19" x14ac:dyDescent="0.2">
      <c r="B2069" s="38"/>
      <c r="L2069" s="38"/>
      <c r="M2069" s="38"/>
      <c r="N2069" s="38"/>
      <c r="O2069" s="38"/>
      <c r="P2069" s="38"/>
      <c r="Q2069" s="38"/>
      <c r="R2069" s="38"/>
      <c r="S2069" s="38"/>
    </row>
    <row r="2070" spans="2:19" x14ac:dyDescent="0.2">
      <c r="B2070" s="38"/>
      <c r="L2070" s="38"/>
      <c r="M2070" s="38"/>
      <c r="N2070" s="38"/>
      <c r="O2070" s="38"/>
      <c r="P2070" s="38"/>
      <c r="Q2070" s="38"/>
      <c r="R2070" s="38"/>
      <c r="S2070" s="38"/>
    </row>
    <row r="2071" spans="2:19" x14ac:dyDescent="0.2">
      <c r="B2071" s="38"/>
      <c r="L2071" s="38"/>
      <c r="M2071" s="38"/>
      <c r="N2071" s="38"/>
      <c r="O2071" s="38"/>
      <c r="P2071" s="38"/>
      <c r="Q2071" s="38"/>
      <c r="R2071" s="38"/>
      <c r="S2071" s="38"/>
    </row>
    <row r="2072" spans="2:19" x14ac:dyDescent="0.2">
      <c r="B2072" s="38"/>
      <c r="L2072" s="38"/>
      <c r="M2072" s="38"/>
      <c r="N2072" s="38"/>
      <c r="O2072" s="38"/>
      <c r="P2072" s="38"/>
      <c r="Q2072" s="38"/>
      <c r="R2072" s="38"/>
      <c r="S2072" s="38"/>
    </row>
    <row r="2073" spans="2:19" x14ac:dyDescent="0.2">
      <c r="B2073" s="38"/>
      <c r="L2073" s="38"/>
      <c r="M2073" s="38"/>
      <c r="N2073" s="38"/>
      <c r="O2073" s="38"/>
      <c r="P2073" s="38"/>
      <c r="Q2073" s="38"/>
      <c r="R2073" s="38"/>
      <c r="S2073" s="38"/>
    </row>
    <row r="2074" spans="2:19" x14ac:dyDescent="0.2">
      <c r="B2074" s="38"/>
      <c r="L2074" s="38"/>
      <c r="M2074" s="38"/>
      <c r="N2074" s="38"/>
      <c r="O2074" s="38"/>
      <c r="P2074" s="38"/>
      <c r="Q2074" s="38"/>
      <c r="R2074" s="38"/>
      <c r="S2074" s="38"/>
    </row>
    <row r="2075" spans="2:19" x14ac:dyDescent="0.2">
      <c r="B2075" s="38"/>
      <c r="L2075" s="38"/>
      <c r="M2075" s="38"/>
      <c r="N2075" s="38"/>
      <c r="O2075" s="38"/>
      <c r="P2075" s="38"/>
      <c r="Q2075" s="38"/>
      <c r="R2075" s="38"/>
      <c r="S2075" s="38"/>
    </row>
    <row r="2076" spans="2:19" x14ac:dyDescent="0.2">
      <c r="B2076" s="38"/>
      <c r="L2076" s="38"/>
      <c r="M2076" s="38"/>
      <c r="N2076" s="38"/>
      <c r="O2076" s="38"/>
      <c r="P2076" s="38"/>
      <c r="Q2076" s="38"/>
      <c r="R2076" s="38"/>
      <c r="S2076" s="38"/>
    </row>
    <row r="2077" spans="2:19" x14ac:dyDescent="0.2">
      <c r="B2077" s="38"/>
      <c r="L2077" s="38"/>
      <c r="M2077" s="38"/>
      <c r="N2077" s="38"/>
      <c r="O2077" s="38"/>
      <c r="P2077" s="38"/>
      <c r="Q2077" s="38"/>
      <c r="R2077" s="38"/>
      <c r="S2077" s="38"/>
    </row>
    <row r="2078" spans="2:19" x14ac:dyDescent="0.2">
      <c r="B2078" s="38"/>
      <c r="L2078" s="38"/>
      <c r="M2078" s="38"/>
      <c r="N2078" s="38"/>
      <c r="O2078" s="38"/>
      <c r="P2078" s="38"/>
      <c r="Q2078" s="38"/>
      <c r="R2078" s="38"/>
      <c r="S2078" s="38"/>
    </row>
    <row r="2079" spans="2:19" x14ac:dyDescent="0.2">
      <c r="B2079" s="38"/>
      <c r="L2079" s="38"/>
      <c r="M2079" s="38"/>
      <c r="N2079" s="38"/>
      <c r="O2079" s="38"/>
      <c r="P2079" s="38"/>
      <c r="Q2079" s="38"/>
      <c r="R2079" s="38"/>
      <c r="S2079" s="38"/>
    </row>
    <row r="2080" spans="2:19" x14ac:dyDescent="0.2">
      <c r="B2080" s="38"/>
      <c r="L2080" s="38"/>
      <c r="M2080" s="38"/>
      <c r="N2080" s="38"/>
      <c r="O2080" s="38"/>
      <c r="P2080" s="38"/>
      <c r="Q2080" s="38"/>
      <c r="R2080" s="38"/>
      <c r="S2080" s="38"/>
    </row>
    <row r="2081" spans="2:19" x14ac:dyDescent="0.2">
      <c r="B2081" s="38"/>
      <c r="L2081" s="38"/>
      <c r="M2081" s="38"/>
      <c r="N2081" s="38"/>
      <c r="O2081" s="38"/>
      <c r="P2081" s="38"/>
      <c r="Q2081" s="38"/>
      <c r="R2081" s="38"/>
      <c r="S2081" s="38"/>
    </row>
    <row r="2082" spans="2:19" x14ac:dyDescent="0.2">
      <c r="B2082" s="38"/>
      <c r="L2082" s="38"/>
      <c r="M2082" s="38"/>
      <c r="N2082" s="38"/>
      <c r="O2082" s="38"/>
      <c r="P2082" s="38"/>
      <c r="Q2082" s="38"/>
      <c r="R2082" s="38"/>
      <c r="S2082" s="38"/>
    </row>
    <row r="2083" spans="2:19" x14ac:dyDescent="0.2">
      <c r="B2083" s="38"/>
      <c r="L2083" s="38"/>
      <c r="M2083" s="38"/>
      <c r="N2083" s="38"/>
      <c r="O2083" s="38"/>
      <c r="P2083" s="38"/>
      <c r="Q2083" s="38"/>
      <c r="R2083" s="38"/>
      <c r="S2083" s="38"/>
    </row>
    <row r="2084" spans="2:19" x14ac:dyDescent="0.2">
      <c r="B2084" s="38"/>
      <c r="L2084" s="38"/>
      <c r="M2084" s="38"/>
      <c r="N2084" s="38"/>
      <c r="O2084" s="38"/>
      <c r="P2084" s="38"/>
      <c r="Q2084" s="38"/>
      <c r="R2084" s="38"/>
      <c r="S2084" s="38"/>
    </row>
    <row r="2085" spans="2:19" x14ac:dyDescent="0.2">
      <c r="B2085" s="38"/>
      <c r="L2085" s="38"/>
      <c r="M2085" s="38"/>
      <c r="N2085" s="38"/>
      <c r="O2085" s="38"/>
      <c r="P2085" s="38"/>
      <c r="Q2085" s="38"/>
      <c r="R2085" s="38"/>
      <c r="S2085" s="38"/>
    </row>
    <row r="2086" spans="2:19" x14ac:dyDescent="0.2">
      <c r="B2086" s="38"/>
      <c r="L2086" s="38"/>
      <c r="M2086" s="38"/>
      <c r="N2086" s="38"/>
      <c r="O2086" s="38"/>
      <c r="P2086" s="38"/>
      <c r="Q2086" s="38"/>
      <c r="R2086" s="38"/>
      <c r="S2086" s="38"/>
    </row>
    <row r="2087" spans="2:19" x14ac:dyDescent="0.2">
      <c r="B2087" s="38"/>
      <c r="L2087" s="38"/>
      <c r="M2087" s="38"/>
      <c r="N2087" s="38"/>
      <c r="O2087" s="38"/>
      <c r="P2087" s="38"/>
      <c r="Q2087" s="38"/>
      <c r="R2087" s="38"/>
      <c r="S2087" s="38"/>
    </row>
    <row r="2088" spans="2:19" x14ac:dyDescent="0.2">
      <c r="B2088" s="38"/>
      <c r="L2088" s="38"/>
      <c r="M2088" s="38"/>
      <c r="N2088" s="38"/>
      <c r="O2088" s="38"/>
      <c r="P2088" s="38"/>
      <c r="Q2088" s="38"/>
      <c r="R2088" s="38"/>
      <c r="S2088" s="38"/>
    </row>
    <row r="2089" spans="2:19" x14ac:dyDescent="0.2">
      <c r="B2089" s="38"/>
      <c r="L2089" s="38"/>
      <c r="M2089" s="38"/>
      <c r="N2089" s="38"/>
      <c r="O2089" s="38"/>
      <c r="P2089" s="38"/>
      <c r="Q2089" s="38"/>
      <c r="R2089" s="38"/>
      <c r="S2089" s="38"/>
    </row>
    <row r="2090" spans="2:19" x14ac:dyDescent="0.2">
      <c r="B2090" s="38"/>
      <c r="L2090" s="38"/>
      <c r="M2090" s="38"/>
      <c r="N2090" s="38"/>
      <c r="O2090" s="38"/>
      <c r="P2090" s="38"/>
      <c r="Q2090" s="38"/>
      <c r="R2090" s="38"/>
      <c r="S2090" s="38"/>
    </row>
    <row r="2091" spans="2:19" x14ac:dyDescent="0.2">
      <c r="B2091" s="38"/>
      <c r="L2091" s="38"/>
      <c r="M2091" s="38"/>
      <c r="N2091" s="38"/>
      <c r="O2091" s="38"/>
      <c r="P2091" s="38"/>
      <c r="Q2091" s="38"/>
      <c r="R2091" s="38"/>
      <c r="S2091" s="38"/>
    </row>
    <row r="2092" spans="2:19" x14ac:dyDescent="0.2">
      <c r="B2092" s="38"/>
      <c r="L2092" s="38"/>
      <c r="M2092" s="38"/>
      <c r="N2092" s="38"/>
      <c r="O2092" s="38"/>
      <c r="P2092" s="38"/>
      <c r="Q2092" s="38"/>
      <c r="R2092" s="38"/>
      <c r="S2092" s="38"/>
    </row>
    <row r="2093" spans="2:19" x14ac:dyDescent="0.2">
      <c r="B2093" s="38"/>
      <c r="L2093" s="38"/>
      <c r="M2093" s="38"/>
      <c r="N2093" s="38"/>
      <c r="O2093" s="38"/>
      <c r="P2093" s="38"/>
      <c r="Q2093" s="38"/>
      <c r="R2093" s="38"/>
      <c r="S2093" s="38"/>
    </row>
    <row r="2094" spans="2:19" x14ac:dyDescent="0.2">
      <c r="B2094" s="38"/>
      <c r="L2094" s="38"/>
      <c r="M2094" s="38"/>
      <c r="N2094" s="38"/>
      <c r="O2094" s="38"/>
      <c r="P2094" s="38"/>
      <c r="Q2094" s="38"/>
      <c r="R2094" s="38"/>
      <c r="S2094" s="38"/>
    </row>
    <row r="2095" spans="2:19" x14ac:dyDescent="0.2">
      <c r="B2095" s="38"/>
      <c r="L2095" s="38"/>
      <c r="M2095" s="38"/>
      <c r="N2095" s="38"/>
      <c r="O2095" s="38"/>
      <c r="P2095" s="38"/>
      <c r="Q2095" s="38"/>
      <c r="R2095" s="38"/>
      <c r="S2095" s="38"/>
    </row>
    <row r="2096" spans="2:19" x14ac:dyDescent="0.2">
      <c r="B2096" s="38"/>
      <c r="L2096" s="38"/>
      <c r="M2096" s="38"/>
      <c r="N2096" s="38"/>
      <c r="O2096" s="38"/>
      <c r="P2096" s="38"/>
      <c r="Q2096" s="38"/>
      <c r="R2096" s="38"/>
      <c r="S2096" s="38"/>
    </row>
    <row r="2097" spans="2:19" x14ac:dyDescent="0.2">
      <c r="B2097" s="38"/>
      <c r="L2097" s="38"/>
      <c r="M2097" s="38"/>
      <c r="N2097" s="38"/>
      <c r="O2097" s="38"/>
      <c r="P2097" s="38"/>
      <c r="Q2097" s="38"/>
      <c r="R2097" s="38"/>
      <c r="S2097" s="38"/>
    </row>
    <row r="2098" spans="2:19" x14ac:dyDescent="0.2">
      <c r="B2098" s="38"/>
      <c r="L2098" s="38"/>
      <c r="M2098" s="38"/>
      <c r="N2098" s="38"/>
      <c r="O2098" s="38"/>
      <c r="P2098" s="38"/>
      <c r="Q2098" s="38"/>
      <c r="R2098" s="38"/>
      <c r="S2098" s="38"/>
    </row>
    <row r="2099" spans="2:19" x14ac:dyDescent="0.2">
      <c r="B2099" s="38"/>
      <c r="L2099" s="38"/>
      <c r="M2099" s="38"/>
      <c r="N2099" s="38"/>
      <c r="O2099" s="38"/>
      <c r="P2099" s="38"/>
      <c r="Q2099" s="38"/>
      <c r="R2099" s="38"/>
      <c r="S2099" s="38"/>
    </row>
    <row r="2100" spans="2:19" x14ac:dyDescent="0.2">
      <c r="B2100" s="38"/>
      <c r="L2100" s="38"/>
      <c r="M2100" s="38"/>
      <c r="N2100" s="38"/>
      <c r="O2100" s="38"/>
      <c r="P2100" s="38"/>
      <c r="Q2100" s="38"/>
      <c r="R2100" s="38"/>
      <c r="S2100" s="38"/>
    </row>
    <row r="2101" spans="2:19" x14ac:dyDescent="0.2">
      <c r="B2101" s="38"/>
      <c r="L2101" s="38"/>
      <c r="M2101" s="38"/>
      <c r="N2101" s="38"/>
      <c r="O2101" s="38"/>
      <c r="P2101" s="38"/>
      <c r="Q2101" s="38"/>
      <c r="R2101" s="38"/>
      <c r="S2101" s="38"/>
    </row>
    <row r="2102" spans="2:19" x14ac:dyDescent="0.2">
      <c r="B2102" s="38"/>
      <c r="L2102" s="38"/>
      <c r="M2102" s="38"/>
      <c r="N2102" s="38"/>
      <c r="O2102" s="38"/>
      <c r="P2102" s="38"/>
      <c r="Q2102" s="38"/>
      <c r="R2102" s="38"/>
      <c r="S2102" s="38"/>
    </row>
    <row r="2103" spans="2:19" x14ac:dyDescent="0.2">
      <c r="B2103" s="38"/>
      <c r="L2103" s="38"/>
      <c r="M2103" s="38"/>
      <c r="N2103" s="38"/>
      <c r="O2103" s="38"/>
      <c r="P2103" s="38"/>
      <c r="Q2103" s="38"/>
      <c r="R2103" s="38"/>
      <c r="S2103" s="38"/>
    </row>
    <row r="2104" spans="2:19" x14ac:dyDescent="0.2">
      <c r="B2104" s="38"/>
      <c r="L2104" s="38"/>
      <c r="M2104" s="38"/>
      <c r="N2104" s="38"/>
      <c r="O2104" s="38"/>
      <c r="P2104" s="38"/>
      <c r="Q2104" s="38"/>
      <c r="R2104" s="38"/>
      <c r="S2104" s="38"/>
    </row>
    <row r="2105" spans="2:19" x14ac:dyDescent="0.2">
      <c r="B2105" s="38"/>
      <c r="L2105" s="38"/>
      <c r="M2105" s="38"/>
      <c r="N2105" s="38"/>
      <c r="O2105" s="38"/>
      <c r="P2105" s="38"/>
      <c r="Q2105" s="38"/>
      <c r="R2105" s="38"/>
      <c r="S2105" s="38"/>
    </row>
    <row r="2106" spans="2:19" x14ac:dyDescent="0.2">
      <c r="B2106" s="38"/>
      <c r="L2106" s="38"/>
      <c r="M2106" s="38"/>
      <c r="N2106" s="38"/>
      <c r="O2106" s="38"/>
      <c r="P2106" s="38"/>
      <c r="Q2106" s="38"/>
      <c r="R2106" s="38"/>
      <c r="S2106" s="38"/>
    </row>
    <row r="2107" spans="2:19" x14ac:dyDescent="0.2">
      <c r="B2107" s="38"/>
      <c r="L2107" s="38"/>
      <c r="M2107" s="38"/>
      <c r="N2107" s="38"/>
      <c r="O2107" s="38"/>
      <c r="P2107" s="38"/>
      <c r="Q2107" s="38"/>
      <c r="R2107" s="38"/>
      <c r="S2107" s="38"/>
    </row>
    <row r="2108" spans="2:19" x14ac:dyDescent="0.2">
      <c r="B2108" s="38"/>
      <c r="L2108" s="38"/>
      <c r="M2108" s="38"/>
      <c r="N2108" s="38"/>
      <c r="O2108" s="38"/>
      <c r="P2108" s="38"/>
      <c r="Q2108" s="38"/>
      <c r="R2108" s="38"/>
      <c r="S2108" s="38"/>
    </row>
    <row r="2109" spans="2:19" x14ac:dyDescent="0.2">
      <c r="B2109" s="38"/>
      <c r="L2109" s="38"/>
      <c r="M2109" s="38"/>
      <c r="N2109" s="38"/>
      <c r="O2109" s="38"/>
      <c r="P2109" s="38"/>
      <c r="Q2109" s="38"/>
      <c r="R2109" s="38"/>
      <c r="S2109" s="38"/>
    </row>
    <row r="2110" spans="2:19" x14ac:dyDescent="0.2">
      <c r="B2110" s="38"/>
      <c r="L2110" s="38"/>
      <c r="M2110" s="38"/>
      <c r="N2110" s="38"/>
      <c r="O2110" s="38"/>
      <c r="P2110" s="38"/>
      <c r="Q2110" s="38"/>
      <c r="R2110" s="38"/>
      <c r="S2110" s="38"/>
    </row>
  </sheetData>
  <phoneticPr fontId="4" type="noConversion"/>
  <pageMargins left="0.78740157480314965" right="0.78740157480314965" top="0.39370078740157483" bottom="0.39370078740157483" header="0.51181102362204722" footer="0.51181102362204722"/>
  <pageSetup paperSize="9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9"/>
  <sheetViews>
    <sheetView showZeros="0" workbookViewId="0">
      <pane xSplit="1" ySplit="1" topLeftCell="B35" activePane="bottomRight" state="frozen"/>
      <selection activeCell="C33" sqref="C33"/>
      <selection pane="topRight" activeCell="C33" sqref="C33"/>
      <selection pane="bottomLeft" activeCell="C33" sqref="C33"/>
      <selection pane="bottomRight" activeCell="C46" sqref="C46"/>
    </sheetView>
  </sheetViews>
  <sheetFormatPr defaultColWidth="9.109375" defaultRowHeight="10.199999999999999" x14ac:dyDescent="0.2"/>
  <cols>
    <col min="1" max="1" width="21" style="23" bestFit="1" customWidth="1"/>
    <col min="2" max="2" width="9.5546875" style="41" customWidth="1"/>
    <col min="3" max="3" width="10.6640625" style="41" bestFit="1" customWidth="1"/>
    <col min="4" max="14" width="11.33203125" style="41" bestFit="1" customWidth="1"/>
    <col min="15" max="19" width="11.33203125" style="42" bestFit="1" customWidth="1"/>
    <col min="20" max="20" width="11.44140625" style="23" customWidth="1"/>
    <col min="21" max="16384" width="9.109375" style="23"/>
  </cols>
  <sheetData>
    <row r="1" spans="1:19" ht="15.75" customHeight="1" thickBot="1" x14ac:dyDescent="0.6">
      <c r="A1" s="72" t="s">
        <v>215</v>
      </c>
      <c r="B1" s="14" t="s">
        <v>62</v>
      </c>
      <c r="C1" s="10" t="s">
        <v>216</v>
      </c>
      <c r="D1" s="10" t="s">
        <v>214</v>
      </c>
      <c r="E1" s="10" t="s">
        <v>211</v>
      </c>
      <c r="F1" s="10" t="s">
        <v>195</v>
      </c>
      <c r="G1" s="10" t="s">
        <v>192</v>
      </c>
      <c r="H1" s="10" t="s">
        <v>191</v>
      </c>
      <c r="I1" s="10" t="s">
        <v>111</v>
      </c>
      <c r="J1" s="10" t="s">
        <v>110</v>
      </c>
      <c r="K1" s="10" t="s">
        <v>108</v>
      </c>
      <c r="L1" s="10" t="s">
        <v>102</v>
      </c>
      <c r="M1" s="10" t="s">
        <v>100</v>
      </c>
      <c r="N1" s="10" t="s">
        <v>97</v>
      </c>
      <c r="O1" s="10" t="s">
        <v>96</v>
      </c>
      <c r="P1" s="10" t="s">
        <v>95</v>
      </c>
      <c r="Q1" s="10" t="s">
        <v>92</v>
      </c>
      <c r="R1" s="10" t="s">
        <v>87</v>
      </c>
      <c r="S1" s="57" t="s">
        <v>51</v>
      </c>
    </row>
    <row r="2" spans="1:19" x14ac:dyDescent="0.2">
      <c r="A2" s="18" t="s">
        <v>2</v>
      </c>
      <c r="B2" s="35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58"/>
    </row>
    <row r="3" spans="1:19" x14ac:dyDescent="0.2">
      <c r="A3" s="24" t="s">
        <v>3</v>
      </c>
      <c r="B3" s="35"/>
      <c r="C3" s="20">
        <f>'[1]Hela året'!$F3</f>
        <v>0</v>
      </c>
      <c r="D3" s="20">
        <f>'[2]Hela året'!$F3</f>
        <v>0</v>
      </c>
      <c r="E3" s="20">
        <f>'[3]Hela året'!$F3</f>
        <v>0</v>
      </c>
      <c r="F3" s="20">
        <f>'[4]Hela året'!$F3</f>
        <v>0</v>
      </c>
      <c r="G3" s="20">
        <f>'[5]Hela året'!$F3</f>
        <v>0</v>
      </c>
      <c r="H3" s="20">
        <f>'[6]Hela året'!$F3</f>
        <v>0</v>
      </c>
      <c r="I3" s="20">
        <f>'[7]Hela året'!$F3</f>
        <v>0</v>
      </c>
      <c r="J3" s="20">
        <f>'[8]Hela året'!$J3</f>
        <v>0</v>
      </c>
      <c r="K3" s="20">
        <f>'[9]Hela året'!$F3</f>
        <v>0</v>
      </c>
      <c r="L3" s="20"/>
      <c r="M3" s="20"/>
      <c r="N3" s="20"/>
      <c r="O3" s="20"/>
      <c r="P3" s="20"/>
      <c r="Q3" s="20"/>
      <c r="R3" s="20"/>
      <c r="S3" s="58"/>
    </row>
    <row r="4" spans="1:19" x14ac:dyDescent="0.2">
      <c r="A4" s="24" t="s">
        <v>94</v>
      </c>
      <c r="B4" s="35"/>
      <c r="C4" s="20">
        <f>'[1]Hela året'!$F4</f>
        <v>0</v>
      </c>
      <c r="D4" s="20">
        <f>'[2]Hela året'!$F4</f>
        <v>0</v>
      </c>
      <c r="E4" s="20">
        <f>'[3]Hela året'!$F4</f>
        <v>0</v>
      </c>
      <c r="F4" s="20">
        <f>'[4]Hela året'!$F4</f>
        <v>0</v>
      </c>
      <c r="G4" s="20">
        <f>'[5]Hela året'!$F4</f>
        <v>0</v>
      </c>
      <c r="H4" s="20">
        <f>'[6]Hela året'!$F4</f>
        <v>0</v>
      </c>
      <c r="I4" s="20">
        <f>'[7]Hela året'!$F4</f>
        <v>1700</v>
      </c>
      <c r="J4" s="20">
        <f>'[8]Hela året'!$J4</f>
        <v>800</v>
      </c>
      <c r="K4" s="20">
        <f>'[9]Hela året'!$F4</f>
        <v>2450</v>
      </c>
      <c r="L4" s="20">
        <v>2000</v>
      </c>
      <c r="M4" s="20"/>
      <c r="N4" s="20">
        <v>1400</v>
      </c>
      <c r="O4" s="20">
        <v>90</v>
      </c>
      <c r="P4" s="20">
        <v>450</v>
      </c>
      <c r="Q4" s="20"/>
      <c r="R4" s="20"/>
      <c r="S4" s="58"/>
    </row>
    <row r="5" spans="1:19" x14ac:dyDescent="0.2">
      <c r="A5" s="24" t="s">
        <v>4</v>
      </c>
      <c r="B5" s="35"/>
      <c r="C5" s="20">
        <f>'[1]Hela året'!$F5</f>
        <v>0</v>
      </c>
      <c r="D5" s="20">
        <f>'[2]Hela året'!$F5</f>
        <v>0</v>
      </c>
      <c r="E5" s="20">
        <f>'[3]Hela året'!$F5</f>
        <v>0</v>
      </c>
      <c r="F5" s="20">
        <f>'[4]Hela året'!$F5</f>
        <v>0</v>
      </c>
      <c r="G5" s="20">
        <f>'[5]Hela året'!$F5</f>
        <v>0</v>
      </c>
      <c r="H5" s="20">
        <f>'[6]Hela året'!$F5</f>
        <v>0</v>
      </c>
      <c r="I5" s="20">
        <f>'[7]Hela året'!$F5</f>
        <v>0</v>
      </c>
      <c r="J5" s="20">
        <f>'[8]Hela året'!$J5</f>
        <v>0</v>
      </c>
      <c r="K5" s="20">
        <f>'[9]Hela året'!$F5</f>
        <v>0</v>
      </c>
      <c r="L5" s="20"/>
      <c r="M5" s="20"/>
      <c r="N5" s="20"/>
      <c r="O5" s="20"/>
      <c r="P5" s="20"/>
      <c r="Q5" s="20"/>
      <c r="R5" s="20"/>
      <c r="S5" s="58"/>
    </row>
    <row r="6" spans="1:19" x14ac:dyDescent="0.2">
      <c r="A6" s="24" t="s">
        <v>5</v>
      </c>
      <c r="B6" s="35"/>
      <c r="C6" s="20">
        <f>'[1]Hela året'!$F6</f>
        <v>15750</v>
      </c>
      <c r="D6" s="20">
        <f>'[2]Hela året'!$F6</f>
        <v>20100</v>
      </c>
      <c r="E6" s="20">
        <f>'[3]Hela året'!$F6</f>
        <v>22800</v>
      </c>
      <c r="F6" s="20">
        <f>'[4]Hela året'!$F6</f>
        <v>18450</v>
      </c>
      <c r="G6" s="20">
        <f>'[5]Hela året'!$F6</f>
        <v>21600</v>
      </c>
      <c r="H6" s="20">
        <f>'[6]Hela året'!$F6</f>
        <v>16500</v>
      </c>
      <c r="I6" s="20">
        <f>'[7]Hela året'!$F6</f>
        <v>10800</v>
      </c>
      <c r="J6" s="20">
        <f>'[8]Hela året'!$J6</f>
        <v>9240</v>
      </c>
      <c r="K6" s="20">
        <f>'[9]Hela året'!$F6</f>
        <v>20340</v>
      </c>
      <c r="L6" s="20">
        <v>12350</v>
      </c>
      <c r="M6" s="20">
        <v>21680</v>
      </c>
      <c r="N6" s="20">
        <v>9430</v>
      </c>
      <c r="O6" s="20">
        <v>6900</v>
      </c>
      <c r="P6" s="20">
        <v>6300</v>
      </c>
      <c r="Q6" s="20">
        <v>2400</v>
      </c>
      <c r="R6" s="20">
        <v>2400</v>
      </c>
      <c r="S6" s="58">
        <v>4080</v>
      </c>
    </row>
    <row r="7" spans="1:19" x14ac:dyDescent="0.2">
      <c r="A7" s="24" t="s">
        <v>6</v>
      </c>
      <c r="B7" s="35"/>
      <c r="C7" s="20">
        <f>'[1]Hela året'!$F7</f>
        <v>0</v>
      </c>
      <c r="D7" s="20">
        <f>'[2]Hela året'!$F7</f>
        <v>10800</v>
      </c>
      <c r="E7" s="20">
        <f>'[3]Hela året'!$F7</f>
        <v>0</v>
      </c>
      <c r="F7" s="20">
        <f>'[4]Hela året'!$F7</f>
        <v>0</v>
      </c>
      <c r="G7" s="20">
        <f>'[5]Hela året'!$F7</f>
        <v>0</v>
      </c>
      <c r="H7" s="20">
        <f>'[6]Hela året'!$F7</f>
        <v>0</v>
      </c>
      <c r="I7" s="20">
        <f>'[7]Hela året'!$F7</f>
        <v>4200</v>
      </c>
      <c r="J7" s="20">
        <f>'[8]Hela året'!$J7</f>
        <v>7200</v>
      </c>
      <c r="K7" s="20">
        <f>'[9]Hela året'!$F7</f>
        <v>13120</v>
      </c>
      <c r="L7" s="20">
        <v>8100</v>
      </c>
      <c r="M7" s="20"/>
      <c r="N7" s="20">
        <v>1680</v>
      </c>
      <c r="O7" s="20"/>
      <c r="P7" s="20"/>
      <c r="Q7" s="20"/>
      <c r="R7" s="20"/>
      <c r="S7" s="58"/>
    </row>
    <row r="8" spans="1:19" x14ac:dyDescent="0.2">
      <c r="A8" s="24" t="s">
        <v>7</v>
      </c>
      <c r="B8" s="35"/>
      <c r="C8" s="20">
        <f>'[1]Hela året'!$F8</f>
        <v>13890</v>
      </c>
      <c r="D8" s="20">
        <f>'[2]Hela året'!$F8</f>
        <v>12120</v>
      </c>
      <c r="E8" s="20">
        <f>'[3]Hela året'!$F8</f>
        <v>1250</v>
      </c>
      <c r="F8" s="20">
        <f>'[4]Hela året'!$F8</f>
        <v>2000</v>
      </c>
      <c r="G8" s="20">
        <f>'[5]Hela året'!$F8</f>
        <v>5745</v>
      </c>
      <c r="H8" s="20">
        <f>'[6]Hela året'!$F8</f>
        <v>6570</v>
      </c>
      <c r="I8" s="20">
        <f>'[7]Hela året'!$F8</f>
        <v>995</v>
      </c>
      <c r="J8" s="20">
        <f>'[8]Hela året'!$J8</f>
        <v>1720</v>
      </c>
      <c r="K8" s="20">
        <f>'[9]Hela året'!$F8</f>
        <v>1310</v>
      </c>
      <c r="L8" s="20">
        <v>5550</v>
      </c>
      <c r="M8" s="20"/>
      <c r="N8" s="20">
        <v>1760</v>
      </c>
      <c r="O8" s="20">
        <v>4080</v>
      </c>
      <c r="P8" s="20">
        <v>2380</v>
      </c>
      <c r="Q8" s="20"/>
      <c r="R8" s="20">
        <v>7903</v>
      </c>
      <c r="S8" s="58"/>
    </row>
    <row r="9" spans="1:19" x14ac:dyDescent="0.2">
      <c r="A9" s="24" t="s">
        <v>8</v>
      </c>
      <c r="B9" s="35">
        <v>120000</v>
      </c>
      <c r="C9" s="20">
        <f>'[1]Hela året'!$F9</f>
        <v>48550</v>
      </c>
      <c r="D9" s="20">
        <f>'[2]Hela året'!$F9</f>
        <v>184730</v>
      </c>
      <c r="E9" s="20">
        <f>'[3]Hela året'!$F9</f>
        <v>77152</v>
      </c>
      <c r="F9" s="20">
        <f>'[4]Hela året'!$F9</f>
        <v>42517.5</v>
      </c>
      <c r="G9" s="20">
        <f>'[5]Hela året'!$F9</f>
        <v>98750</v>
      </c>
      <c r="H9" s="20">
        <f>'[6]Hela året'!$F9</f>
        <v>16665</v>
      </c>
      <c r="I9" s="20">
        <f>'[7]Hela året'!$F9</f>
        <v>13470</v>
      </c>
      <c r="J9" s="20">
        <f>'[8]Hela året'!$J9</f>
        <v>186836</v>
      </c>
      <c r="K9" s="20">
        <f>'[9]Hela året'!$F9</f>
        <v>57560</v>
      </c>
      <c r="L9" s="20">
        <v>67384</v>
      </c>
      <c r="M9" s="20">
        <v>203615</v>
      </c>
      <c r="N9" s="20">
        <v>81955</v>
      </c>
      <c r="O9" s="20">
        <v>49530</v>
      </c>
      <c r="P9" s="20">
        <v>95865</v>
      </c>
      <c r="Q9" s="20">
        <v>31905</v>
      </c>
      <c r="R9" s="20"/>
      <c r="S9" s="58">
        <v>20625</v>
      </c>
    </row>
    <row r="10" spans="1:19" x14ac:dyDescent="0.2">
      <c r="A10" s="24" t="s">
        <v>9</v>
      </c>
      <c r="B10" s="35"/>
      <c r="C10" s="20">
        <f>'[1]Hela året'!$F10</f>
        <v>1500</v>
      </c>
      <c r="D10" s="20">
        <f>'[2]Hela året'!$F10</f>
        <v>0</v>
      </c>
      <c r="E10" s="20">
        <f>'[3]Hela året'!$F10</f>
        <v>4000</v>
      </c>
      <c r="F10" s="20">
        <f>'[4]Hela året'!$F10</f>
        <v>4000</v>
      </c>
      <c r="G10" s="20">
        <f>'[5]Hela året'!$F10</f>
        <v>0</v>
      </c>
      <c r="H10" s="20">
        <f>'[6]Hela året'!$F10</f>
        <v>4000</v>
      </c>
      <c r="I10" s="20">
        <f>'[7]Hela året'!$F10</f>
        <v>0</v>
      </c>
      <c r="J10" s="20">
        <f>'[8]Hela året'!$J10</f>
        <v>2500</v>
      </c>
      <c r="K10" s="20">
        <f>'[9]Hela året'!$F10</f>
        <v>2000</v>
      </c>
      <c r="L10" s="20">
        <v>3500</v>
      </c>
      <c r="M10" s="20">
        <v>2000</v>
      </c>
      <c r="N10" s="20">
        <v>2000</v>
      </c>
      <c r="O10" s="20">
        <v>2000</v>
      </c>
      <c r="P10" s="20">
        <v>2500</v>
      </c>
      <c r="Q10" s="20">
        <v>2000</v>
      </c>
      <c r="R10" s="20"/>
      <c r="S10" s="58"/>
    </row>
    <row r="11" spans="1:19" x14ac:dyDescent="0.2">
      <c r="A11" s="24" t="s">
        <v>10</v>
      </c>
      <c r="B11" s="35"/>
      <c r="C11" s="20">
        <f>'[1]Hela året'!$F11</f>
        <v>0</v>
      </c>
      <c r="D11" s="20">
        <f>'[2]Hela året'!$F11</f>
        <v>0</v>
      </c>
      <c r="E11" s="20">
        <f>'[3]Hela året'!$F11</f>
        <v>0</v>
      </c>
      <c r="F11" s="20">
        <f>'[4]Hela året'!$F11</f>
        <v>0</v>
      </c>
      <c r="G11" s="20">
        <f>'[5]Hela året'!$F11</f>
        <v>0</v>
      </c>
      <c r="H11" s="20">
        <f>'[6]Hela året'!$F11</f>
        <v>0</v>
      </c>
      <c r="I11" s="20">
        <f>'[7]Hela året'!$F11</f>
        <v>0</v>
      </c>
      <c r="J11" s="20">
        <f>'[8]Hela året'!$J11</f>
        <v>0</v>
      </c>
      <c r="K11" s="20">
        <f>'[9]Hela året'!$F11</f>
        <v>1520</v>
      </c>
      <c r="L11" s="20"/>
      <c r="M11" s="20"/>
      <c r="N11" s="20"/>
      <c r="O11" s="20"/>
      <c r="P11" s="20"/>
      <c r="Q11" s="20"/>
      <c r="R11" s="20">
        <v>920</v>
      </c>
      <c r="S11" s="58"/>
    </row>
    <row r="12" spans="1:19" x14ac:dyDescent="0.2">
      <c r="A12" s="24" t="s">
        <v>104</v>
      </c>
      <c r="B12" s="35"/>
      <c r="C12" s="20">
        <f>'[1]Hela året'!$F12</f>
        <v>0</v>
      </c>
      <c r="D12" s="20">
        <f>'[2]Hela året'!$F12</f>
        <v>0</v>
      </c>
      <c r="E12" s="20">
        <f>'[3]Hela året'!$F12</f>
        <v>0</v>
      </c>
      <c r="F12" s="20">
        <f>'[4]Hela året'!$F12</f>
        <v>0</v>
      </c>
      <c r="G12" s="20">
        <f>'[5]Hela året'!$F12</f>
        <v>21890.639999999999</v>
      </c>
      <c r="H12" s="20">
        <f>'[6]Hela året'!$F12</f>
        <v>0</v>
      </c>
      <c r="I12" s="20">
        <f>'[7]Hela året'!$F12</f>
        <v>330</v>
      </c>
      <c r="J12" s="20">
        <f>'[8]Hela året'!$J12</f>
        <v>0</v>
      </c>
      <c r="K12" s="20">
        <f>'[9]Hela året'!$F12</f>
        <v>0</v>
      </c>
      <c r="L12" s="20"/>
      <c r="M12" s="20"/>
      <c r="N12" s="20"/>
      <c r="O12" s="20"/>
      <c r="P12" s="20"/>
      <c r="Q12" s="20"/>
      <c r="R12" s="20"/>
      <c r="S12" s="58"/>
    </row>
    <row r="13" spans="1:19" x14ac:dyDescent="0.2">
      <c r="A13" s="24" t="s">
        <v>11</v>
      </c>
      <c r="B13" s="35">
        <v>2000</v>
      </c>
      <c r="C13" s="20">
        <f>'[1]Hela året'!$F13</f>
        <v>550</v>
      </c>
      <c r="D13" s="20">
        <f>'[2]Hela året'!$F13</f>
        <v>27674</v>
      </c>
      <c r="E13" s="20">
        <f>'[3]Hela året'!$F13</f>
        <v>6400</v>
      </c>
      <c r="F13" s="20">
        <f>'[4]Hela året'!$F13</f>
        <v>890</v>
      </c>
      <c r="G13" s="20">
        <f>'[5]Hela året'!$F13</f>
        <v>1965</v>
      </c>
      <c r="H13" s="20">
        <f>'[6]Hela året'!$F13</f>
        <v>1830</v>
      </c>
      <c r="I13" s="20">
        <f>'[7]Hela året'!$F13</f>
        <v>7113.5</v>
      </c>
      <c r="J13" s="20">
        <f>'[8]Hela året'!$J13</f>
        <v>4885</v>
      </c>
      <c r="K13" s="20">
        <f>'[9]Hela året'!$F13</f>
        <v>4620</v>
      </c>
      <c r="L13" s="20">
        <v>4850</v>
      </c>
      <c r="M13" s="20">
        <v>19754.599999999999</v>
      </c>
      <c r="N13" s="20">
        <v>11882</v>
      </c>
      <c r="O13" s="20">
        <v>3276</v>
      </c>
      <c r="P13" s="20">
        <v>3185</v>
      </c>
      <c r="Q13" s="20"/>
      <c r="R13" s="20"/>
      <c r="S13" s="58"/>
    </row>
    <row r="14" spans="1:19" x14ac:dyDescent="0.2">
      <c r="A14" s="24" t="s">
        <v>12</v>
      </c>
      <c r="B14" s="35"/>
      <c r="C14" s="20">
        <f>'[1]Hela året'!$F14</f>
        <v>0</v>
      </c>
      <c r="D14" s="20">
        <f>'[2]Hela året'!$F14</f>
        <v>0</v>
      </c>
      <c r="E14" s="20">
        <f>'[3]Hela året'!$F14</f>
        <v>0</v>
      </c>
      <c r="F14" s="20">
        <f>'[4]Hela året'!$F14</f>
        <v>0</v>
      </c>
      <c r="G14" s="20">
        <f>'[5]Hela året'!$F14</f>
        <v>0</v>
      </c>
      <c r="H14" s="20">
        <f>'[6]Hela året'!$F14</f>
        <v>0</v>
      </c>
      <c r="I14" s="20">
        <f>'[7]Hela året'!$F14</f>
        <v>0</v>
      </c>
      <c r="J14" s="20">
        <f>'[8]Hela året'!$J14</f>
        <v>0</v>
      </c>
      <c r="K14" s="20">
        <f>'[9]Hela året'!$F14</f>
        <v>0</v>
      </c>
      <c r="L14" s="20"/>
      <c r="M14" s="20"/>
      <c r="N14" s="20"/>
      <c r="O14" s="20"/>
      <c r="P14" s="20"/>
      <c r="Q14" s="20"/>
      <c r="R14" s="20"/>
      <c r="S14" s="58"/>
    </row>
    <row r="15" spans="1:19" x14ac:dyDescent="0.2">
      <c r="A15" s="24" t="s">
        <v>13</v>
      </c>
      <c r="B15" s="35">
        <v>1500</v>
      </c>
      <c r="C15" s="20">
        <f>'[1]Hela året'!$F15</f>
        <v>1500</v>
      </c>
      <c r="D15" s="20">
        <f>'[2]Hela året'!$F15</f>
        <v>3900</v>
      </c>
      <c r="E15" s="20">
        <f>'[3]Hela året'!$F15</f>
        <v>2100</v>
      </c>
      <c r="F15" s="20">
        <f>'[4]Hela året'!$F15</f>
        <v>1500</v>
      </c>
      <c r="G15" s="20">
        <f>'[5]Hela året'!$F15</f>
        <v>2300</v>
      </c>
      <c r="H15" s="20">
        <f>'[6]Hela året'!$F15</f>
        <v>1500</v>
      </c>
      <c r="I15" s="20">
        <f>'[7]Hela året'!$F15</f>
        <v>1500</v>
      </c>
      <c r="J15" s="20">
        <f>'[8]Hela året'!$J15</f>
        <v>1500</v>
      </c>
      <c r="K15" s="20">
        <f>'[9]Hela året'!$F15</f>
        <v>1500</v>
      </c>
      <c r="L15" s="20">
        <v>1000</v>
      </c>
      <c r="M15" s="20">
        <v>1000</v>
      </c>
      <c r="N15" s="20">
        <v>1000</v>
      </c>
      <c r="O15" s="20">
        <v>1000</v>
      </c>
      <c r="P15" s="20">
        <v>1000</v>
      </c>
      <c r="Q15" s="20">
        <v>1000</v>
      </c>
      <c r="R15" s="20">
        <v>1000</v>
      </c>
      <c r="S15" s="58">
        <v>1000</v>
      </c>
    </row>
    <row r="16" spans="1:19" x14ac:dyDescent="0.2">
      <c r="A16" s="24" t="s">
        <v>93</v>
      </c>
      <c r="B16" s="35"/>
      <c r="C16" s="20">
        <f>'[1]Hela året'!$F16</f>
        <v>0</v>
      </c>
      <c r="D16" s="20">
        <f>'[2]Hela året'!$F16</f>
        <v>0</v>
      </c>
      <c r="E16" s="20">
        <f>'[3]Hela året'!$F16</f>
        <v>0</v>
      </c>
      <c r="F16" s="20">
        <f>'[4]Hela året'!$F16</f>
        <v>0</v>
      </c>
      <c r="G16" s="20">
        <f>'[5]Hela året'!$F16</f>
        <v>0</v>
      </c>
      <c r="H16" s="20">
        <f>'[6]Hela året'!$F16</f>
        <v>0</v>
      </c>
      <c r="I16" s="20">
        <f>'[7]Hela året'!$F16</f>
        <v>0</v>
      </c>
      <c r="J16" s="20">
        <f>'[8]Hela året'!$J16</f>
        <v>0</v>
      </c>
      <c r="K16" s="20">
        <f>'[9]Hela året'!$F16</f>
        <v>0</v>
      </c>
      <c r="L16" s="20"/>
      <c r="M16" s="20"/>
      <c r="N16" s="20"/>
      <c r="O16" s="20"/>
      <c r="P16" s="20"/>
      <c r="Q16" s="20">
        <v>7000</v>
      </c>
      <c r="R16" s="20"/>
      <c r="S16" s="58"/>
    </row>
    <row r="17" spans="1:19" x14ac:dyDescent="0.2">
      <c r="A17" s="24" t="s">
        <v>14</v>
      </c>
      <c r="B17" s="35">
        <v>3000</v>
      </c>
      <c r="C17" s="20">
        <f>'[1]Hela året'!$F17</f>
        <v>1000</v>
      </c>
      <c r="D17" s="20">
        <f>'[2]Hela året'!$F17</f>
        <v>3000</v>
      </c>
      <c r="E17" s="20">
        <f>'[3]Hela året'!$F17</f>
        <v>3000</v>
      </c>
      <c r="F17" s="20">
        <f>'[4]Hela året'!$F17</f>
        <v>2000</v>
      </c>
      <c r="G17" s="20">
        <f>'[5]Hela året'!$F17</f>
        <v>2000</v>
      </c>
      <c r="H17" s="20">
        <f>'[6]Hela året'!$F17</f>
        <v>1000</v>
      </c>
      <c r="I17" s="20">
        <f>'[7]Hela året'!$F17</f>
        <v>1000</v>
      </c>
      <c r="J17" s="20">
        <f>'[8]Hela året'!$J17</f>
        <v>2000</v>
      </c>
      <c r="K17" s="20">
        <f>'[9]Hela året'!$F17</f>
        <v>0</v>
      </c>
      <c r="L17" s="20"/>
      <c r="M17" s="20"/>
      <c r="N17" s="20"/>
      <c r="O17" s="20">
        <v>229</v>
      </c>
      <c r="P17" s="20">
        <v>2000</v>
      </c>
      <c r="Q17" s="20">
        <v>4736</v>
      </c>
      <c r="R17" s="20">
        <v>166</v>
      </c>
      <c r="S17" s="58"/>
    </row>
    <row r="18" spans="1:19" x14ac:dyDescent="0.2">
      <c r="A18" s="24" t="s">
        <v>15</v>
      </c>
      <c r="B18" s="35"/>
      <c r="C18" s="20">
        <f>'[1]Hela året'!$F18</f>
        <v>1080</v>
      </c>
      <c r="D18" s="20">
        <f>'[2]Hela året'!$F18</f>
        <v>7100</v>
      </c>
      <c r="E18" s="20">
        <f>'[3]Hela året'!$F18</f>
        <v>299</v>
      </c>
      <c r="F18" s="20">
        <f>'[4]Hela året'!$F18</f>
        <v>3587</v>
      </c>
      <c r="G18" s="20">
        <f>'[5]Hela året'!$F18</f>
        <v>0</v>
      </c>
      <c r="H18" s="20">
        <f>'[6]Hela året'!$F18</f>
        <v>0</v>
      </c>
      <c r="I18" s="20">
        <f>'[7]Hela året'!$F18</f>
        <v>639</v>
      </c>
      <c r="J18" s="20">
        <f>'[8]Hela året'!$J18</f>
        <v>0</v>
      </c>
      <c r="K18" s="20">
        <f>'[9]Hela året'!$F18</f>
        <v>2827</v>
      </c>
      <c r="L18" s="20">
        <v>21058.74</v>
      </c>
      <c r="M18" s="20">
        <v>31200</v>
      </c>
      <c r="N18" s="20"/>
      <c r="O18" s="20"/>
      <c r="P18" s="20">
        <v>6895</v>
      </c>
      <c r="Q18" s="20">
        <v>1010</v>
      </c>
      <c r="R18" s="20"/>
      <c r="S18" s="58"/>
    </row>
    <row r="19" spans="1:19" ht="10.8" thickBot="1" x14ac:dyDescent="0.25">
      <c r="A19" s="24" t="s">
        <v>109</v>
      </c>
      <c r="B19" s="35"/>
      <c r="C19" s="20">
        <f>'[1]Hela året'!$F19</f>
        <v>0</v>
      </c>
      <c r="D19" s="20">
        <f>'[2]Hela året'!$F19</f>
        <v>0</v>
      </c>
      <c r="E19" s="20">
        <f>'[3]Hela året'!$F19</f>
        <v>0</v>
      </c>
      <c r="F19" s="20">
        <f>'[4]Hela året'!$F19</f>
        <v>0</v>
      </c>
      <c r="G19" s="20">
        <f>'[5]Hela året'!$F19</f>
        <v>0</v>
      </c>
      <c r="H19" s="20">
        <f>'[6]Hela året'!$F19</f>
        <v>944</v>
      </c>
      <c r="I19" s="20">
        <f>'[7]Hela året'!$F19</f>
        <v>0</v>
      </c>
      <c r="J19" s="20">
        <f>'[8]Hela året'!$J19</f>
        <v>4500</v>
      </c>
      <c r="K19" s="20">
        <f>'[9]Hela året'!$F19</f>
        <v>0</v>
      </c>
      <c r="L19" s="20"/>
      <c r="M19" s="20">
        <v>37.64</v>
      </c>
      <c r="N19" s="20"/>
      <c r="O19" s="20"/>
      <c r="P19" s="20"/>
      <c r="Q19" s="20">
        <v>8.5500000000000007</v>
      </c>
      <c r="R19" s="20">
        <v>27.3</v>
      </c>
      <c r="S19" s="58"/>
    </row>
    <row r="20" spans="1:19" ht="10.8" thickBot="1" x14ac:dyDescent="0.25">
      <c r="A20" s="29" t="s">
        <v>16</v>
      </c>
      <c r="B20" s="10">
        <f t="shared" ref="B20:S20" si="0">SUM(B3:B19)</f>
        <v>126500</v>
      </c>
      <c r="C20" s="10">
        <f t="shared" ref="C20" si="1">SUM(C3:C19)</f>
        <v>83820</v>
      </c>
      <c r="D20" s="10">
        <f t="shared" ref="D20" si="2">SUM(D3:D19)</f>
        <v>269424</v>
      </c>
      <c r="E20" s="10">
        <f t="shared" si="0"/>
        <v>117001</v>
      </c>
      <c r="F20" s="10">
        <f t="shared" si="0"/>
        <v>74944.5</v>
      </c>
      <c r="G20" s="10">
        <f t="shared" si="0"/>
        <v>154250.64000000001</v>
      </c>
      <c r="H20" s="10">
        <f t="shared" si="0"/>
        <v>49009</v>
      </c>
      <c r="I20" s="10">
        <f t="shared" si="0"/>
        <v>41747.5</v>
      </c>
      <c r="J20" s="10">
        <f t="shared" si="0"/>
        <v>221181</v>
      </c>
      <c r="K20" s="10">
        <f t="shared" si="0"/>
        <v>107247</v>
      </c>
      <c r="L20" s="10">
        <f t="shared" si="0"/>
        <v>125792.74</v>
      </c>
      <c r="M20" s="10">
        <f t="shared" si="0"/>
        <v>279287.24</v>
      </c>
      <c r="N20" s="10">
        <f t="shared" si="0"/>
        <v>111107</v>
      </c>
      <c r="O20" s="10">
        <f t="shared" si="0"/>
        <v>67105</v>
      </c>
      <c r="P20" s="10">
        <f t="shared" si="0"/>
        <v>120575</v>
      </c>
      <c r="Q20" s="10">
        <f t="shared" si="0"/>
        <v>50059.55</v>
      </c>
      <c r="R20" s="10">
        <f t="shared" si="0"/>
        <v>12416.3</v>
      </c>
      <c r="S20" s="57">
        <f t="shared" si="0"/>
        <v>25705</v>
      </c>
    </row>
    <row r="21" spans="1:19" x14ac:dyDescent="0.2">
      <c r="A21" s="18" t="s">
        <v>17</v>
      </c>
      <c r="B21" s="35"/>
      <c r="C21" s="20"/>
      <c r="D21" s="20">
        <f>'[2]Hela året'!$F21</f>
        <v>0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58"/>
    </row>
    <row r="22" spans="1:19" x14ac:dyDescent="0.2">
      <c r="A22" s="24" t="s">
        <v>103</v>
      </c>
      <c r="B22" s="35">
        <v>14000</v>
      </c>
      <c r="C22" s="20">
        <f>'[1]Hela året'!$F22</f>
        <v>4230</v>
      </c>
      <c r="D22" s="20">
        <f>'[2]Hela året'!$F22</f>
        <v>11000</v>
      </c>
      <c r="E22" s="20">
        <f>'[3]Hela året'!$F22</f>
        <v>4025</v>
      </c>
      <c r="F22" s="20">
        <f>'[4]Hela året'!$F22</f>
        <v>2970</v>
      </c>
      <c r="G22" s="20">
        <f>'[5]Hela året'!$F23</f>
        <v>4210</v>
      </c>
      <c r="H22" s="20">
        <f>'[6]Hela året'!$F23</f>
        <v>990</v>
      </c>
      <c r="I22" s="20">
        <f>'[7]Hela året'!$F23</f>
        <v>495</v>
      </c>
      <c r="J22" s="20">
        <f>'[8]Hela året'!$J23</f>
        <v>8415</v>
      </c>
      <c r="K22" s="20">
        <f>'[9]Hela året'!$F23</f>
        <v>3960</v>
      </c>
      <c r="L22" s="20">
        <v>3465</v>
      </c>
      <c r="M22" s="20">
        <v>16570</v>
      </c>
      <c r="N22" s="20">
        <v>8355</v>
      </c>
      <c r="O22" s="20">
        <v>6210</v>
      </c>
      <c r="P22" s="20">
        <v>6450</v>
      </c>
      <c r="Q22" s="20">
        <v>2100</v>
      </c>
      <c r="R22" s="20">
        <v>300</v>
      </c>
      <c r="S22" s="58">
        <v>600</v>
      </c>
    </row>
    <row r="23" spans="1:19" x14ac:dyDescent="0.2">
      <c r="A23" s="24" t="s">
        <v>18</v>
      </c>
      <c r="B23" s="35">
        <v>3000</v>
      </c>
      <c r="C23" s="20">
        <f>'[1]Hela året'!$F23</f>
        <v>3463.5</v>
      </c>
      <c r="D23" s="20">
        <f>'[2]Hela året'!$F23</f>
        <v>9645.75</v>
      </c>
      <c r="E23" s="20">
        <f>'[3]Hela året'!$F23</f>
        <v>3015</v>
      </c>
      <c r="F23" s="20">
        <f>'[4]Hela året'!$F23</f>
        <v>2049</v>
      </c>
      <c r="G23" s="20">
        <f>'[5]Hela året'!$F24</f>
        <v>4153</v>
      </c>
      <c r="H23" s="20">
        <f>'[6]Hela året'!$F24</f>
        <v>1095</v>
      </c>
      <c r="I23" s="20">
        <f>'[7]Hela året'!$F24</f>
        <v>3904</v>
      </c>
      <c r="J23" s="20">
        <f>'[8]Hela året'!$J24</f>
        <v>8860</v>
      </c>
      <c r="K23" s="20">
        <f>'[9]Hela året'!$F24</f>
        <v>9809</v>
      </c>
      <c r="L23" s="20">
        <v>8650</v>
      </c>
      <c r="M23" s="20">
        <v>8308</v>
      </c>
      <c r="N23" s="20">
        <v>6535</v>
      </c>
      <c r="O23" s="20">
        <v>3859</v>
      </c>
      <c r="P23" s="20">
        <v>4140</v>
      </c>
      <c r="Q23" s="20">
        <v>1740</v>
      </c>
      <c r="R23" s="20">
        <v>400</v>
      </c>
      <c r="S23" s="58">
        <v>1032</v>
      </c>
    </row>
    <row r="24" spans="1:19" x14ac:dyDescent="0.2">
      <c r="A24" s="24" t="s">
        <v>19</v>
      </c>
      <c r="B24" s="35"/>
      <c r="C24" s="20">
        <f>'[1]Hela året'!$F24</f>
        <v>7664</v>
      </c>
      <c r="D24" s="20">
        <f>'[2]Hela året'!$F24</f>
        <v>16281</v>
      </c>
      <c r="E24" s="20">
        <f>'[3]Hela året'!$F24</f>
        <v>0</v>
      </c>
      <c r="F24" s="20">
        <f>'[4]Hela året'!$F24</f>
        <v>4582.5</v>
      </c>
      <c r="G24" s="20">
        <f>'[5]Hela året'!$F25</f>
        <v>4900</v>
      </c>
      <c r="H24" s="20">
        <f>'[6]Hela året'!$F25</f>
        <v>3000</v>
      </c>
      <c r="I24" s="20">
        <f>'[7]Hela året'!$F25</f>
        <v>0</v>
      </c>
      <c r="J24" s="20">
        <f>'[8]Hela året'!$J25</f>
        <v>0</v>
      </c>
      <c r="K24" s="20">
        <f>'[9]Hela året'!$F25</f>
        <v>0</v>
      </c>
      <c r="L24" s="20">
        <v>3805</v>
      </c>
      <c r="M24" s="20">
        <v>1740</v>
      </c>
      <c r="N24" s="20"/>
      <c r="O24" s="20"/>
      <c r="P24" s="20"/>
      <c r="Q24" s="20"/>
      <c r="R24" s="20"/>
      <c r="S24" s="58">
        <v>240</v>
      </c>
    </row>
    <row r="25" spans="1:19" x14ac:dyDescent="0.2">
      <c r="A25" s="24" t="s">
        <v>106</v>
      </c>
      <c r="B25" s="35"/>
      <c r="C25" s="20">
        <f>'[1]Hela året'!$F25</f>
        <v>0</v>
      </c>
      <c r="D25" s="20">
        <f>'[2]Hela året'!$F25</f>
        <v>2192</v>
      </c>
      <c r="E25" s="20">
        <f>'[3]Hela året'!$F25</f>
        <v>936</v>
      </c>
      <c r="F25" s="20">
        <f>'[4]Hela året'!$F25</f>
        <v>0</v>
      </c>
      <c r="G25" s="20">
        <f>'[5]Hela året'!$F26</f>
        <v>0</v>
      </c>
      <c r="H25" s="20">
        <f>'[6]Hela året'!$F26</f>
        <v>0</v>
      </c>
      <c r="I25" s="20">
        <f>'[7]Hela året'!$F26</f>
        <v>0</v>
      </c>
      <c r="J25" s="20">
        <f>'[8]Hela året'!$J26</f>
        <v>1278</v>
      </c>
      <c r="K25" s="20">
        <f>'[9]Hela året'!$F26</f>
        <v>1285</v>
      </c>
      <c r="L25" s="20"/>
      <c r="M25" s="20"/>
      <c r="N25" s="20"/>
      <c r="O25" s="20"/>
      <c r="P25" s="20"/>
      <c r="Q25" s="20"/>
      <c r="R25" s="20"/>
      <c r="S25" s="58"/>
    </row>
    <row r="26" spans="1:19" x14ac:dyDescent="0.2">
      <c r="A26" s="24" t="s">
        <v>20</v>
      </c>
      <c r="B26" s="35"/>
      <c r="C26" s="20">
        <f>'[1]Hela året'!$F26</f>
        <v>0</v>
      </c>
      <c r="D26" s="20">
        <f>'[2]Hela året'!$F26</f>
        <v>0</v>
      </c>
      <c r="E26" s="20">
        <f>'[3]Hela året'!$F26</f>
        <v>0</v>
      </c>
      <c r="F26" s="20">
        <f>'[4]Hela året'!$F26</f>
        <v>0</v>
      </c>
      <c r="G26" s="20">
        <f>'[5]Hela året'!$F27</f>
        <v>0</v>
      </c>
      <c r="H26" s="20">
        <f>'[6]Hela året'!$F27</f>
        <v>0</v>
      </c>
      <c r="I26" s="20">
        <f>'[7]Hela året'!$F27</f>
        <v>0</v>
      </c>
      <c r="J26" s="20">
        <f>'[8]Hela året'!$J27</f>
        <v>0</v>
      </c>
      <c r="K26" s="20">
        <f>'[9]Hela året'!$F27</f>
        <v>0</v>
      </c>
      <c r="L26" s="20"/>
      <c r="M26" s="20"/>
      <c r="N26" s="20"/>
      <c r="O26" s="20"/>
      <c r="P26" s="20"/>
      <c r="Q26" s="20"/>
      <c r="R26" s="20"/>
      <c r="S26" s="58"/>
    </row>
    <row r="27" spans="1:19" x14ac:dyDescent="0.2">
      <c r="A27" s="24" t="s">
        <v>21</v>
      </c>
      <c r="B27" s="35">
        <v>500</v>
      </c>
      <c r="C27" s="20">
        <f>'[1]Hela året'!$F27</f>
        <v>0</v>
      </c>
      <c r="D27" s="20">
        <f>'[2]Hela året'!$F27</f>
        <v>0</v>
      </c>
      <c r="E27" s="20">
        <f>'[3]Hela året'!$F27</f>
        <v>0</v>
      </c>
      <c r="F27" s="20">
        <f>'[4]Hela året'!$F27</f>
        <v>0</v>
      </c>
      <c r="G27" s="20">
        <f>'[5]Hela året'!$F28</f>
        <v>0</v>
      </c>
      <c r="H27" s="20">
        <f>'[6]Hela året'!$F28</f>
        <v>0</v>
      </c>
      <c r="I27" s="20">
        <f>'[7]Hela året'!$F28</f>
        <v>0</v>
      </c>
      <c r="J27" s="20">
        <f>'[8]Hela året'!$J28</f>
        <v>0</v>
      </c>
      <c r="K27" s="20">
        <f>'[9]Hela året'!$F28</f>
        <v>0</v>
      </c>
      <c r="L27" s="20"/>
      <c r="M27" s="20"/>
      <c r="N27" s="20"/>
      <c r="O27" s="20"/>
      <c r="P27" s="20"/>
      <c r="Q27" s="20"/>
      <c r="R27" s="20"/>
      <c r="S27" s="58"/>
    </row>
    <row r="28" spans="1:19" x14ac:dyDescent="0.2">
      <c r="A28" s="24" t="s">
        <v>88</v>
      </c>
      <c r="B28" s="35"/>
      <c r="C28" s="20">
        <f>'[1]Hela året'!$F28</f>
        <v>0</v>
      </c>
      <c r="D28" s="20">
        <f>'[2]Hela året'!$F28</f>
        <v>0</v>
      </c>
      <c r="E28" s="20">
        <f>'[3]Hela året'!$F28</f>
        <v>0</v>
      </c>
      <c r="F28" s="20">
        <f>'[4]Hela året'!$F28</f>
        <v>0</v>
      </c>
      <c r="G28" s="20">
        <f>'[5]Hela året'!$F29</f>
        <v>0</v>
      </c>
      <c r="H28" s="20">
        <f>'[6]Hela året'!$F29</f>
        <v>0</v>
      </c>
      <c r="I28" s="20">
        <f>'[7]Hela året'!$F29</f>
        <v>0</v>
      </c>
      <c r="J28" s="20">
        <f>'[8]Hela året'!$J29</f>
        <v>0</v>
      </c>
      <c r="K28" s="20">
        <f>'[9]Hela året'!$F29</f>
        <v>0</v>
      </c>
      <c r="L28" s="20"/>
      <c r="M28" s="20"/>
      <c r="N28" s="20"/>
      <c r="O28" s="20"/>
      <c r="P28" s="20"/>
      <c r="Q28" s="20"/>
      <c r="R28" s="20"/>
      <c r="S28" s="58"/>
    </row>
    <row r="29" spans="1:19" x14ac:dyDescent="0.2">
      <c r="A29" s="24" t="s">
        <v>23</v>
      </c>
      <c r="B29" s="35"/>
      <c r="C29" s="20">
        <f>'[1]Hela året'!$F29</f>
        <v>0</v>
      </c>
      <c r="D29" s="20">
        <f>'[2]Hela året'!$F29</f>
        <v>0</v>
      </c>
      <c r="E29" s="20">
        <f>'[3]Hela året'!$F29</f>
        <v>0</v>
      </c>
      <c r="F29" s="20">
        <f>'[4]Hela året'!$F29</f>
        <v>0</v>
      </c>
      <c r="G29" s="20">
        <f>'[5]Hela året'!$F30</f>
        <v>0</v>
      </c>
      <c r="H29" s="20">
        <f>'[6]Hela året'!$F30</f>
        <v>0</v>
      </c>
      <c r="I29" s="20">
        <f>'[7]Hela året'!$F30</f>
        <v>0</v>
      </c>
      <c r="J29" s="20">
        <f>'[8]Hela året'!$J30</f>
        <v>0</v>
      </c>
      <c r="K29" s="20">
        <f>'[9]Hela året'!$F30</f>
        <v>0</v>
      </c>
      <c r="L29" s="20">
        <v>1572</v>
      </c>
      <c r="M29" s="20">
        <v>333</v>
      </c>
      <c r="N29" s="20"/>
      <c r="O29" s="20"/>
      <c r="P29" s="20"/>
      <c r="Q29" s="20"/>
      <c r="R29" s="20"/>
      <c r="S29" s="58"/>
    </row>
    <row r="30" spans="1:19" x14ac:dyDescent="0.2">
      <c r="A30" s="24" t="s">
        <v>24</v>
      </c>
      <c r="B30" s="35">
        <v>6000</v>
      </c>
      <c r="C30" s="20">
        <f>'[1]Hela året'!$F30</f>
        <v>9104</v>
      </c>
      <c r="D30" s="20">
        <f>'[2]Hela året'!$F30</f>
        <v>8225</v>
      </c>
      <c r="E30" s="20">
        <f>'[3]Hela året'!$F30</f>
        <v>6050</v>
      </c>
      <c r="F30" s="20">
        <f>'[4]Hela året'!$F30</f>
        <v>4398</v>
      </c>
      <c r="G30" s="20">
        <f>'[5]Hela året'!$F31</f>
        <v>3385</v>
      </c>
      <c r="H30" s="20">
        <f>'[6]Hela året'!$F31</f>
        <v>0</v>
      </c>
      <c r="I30" s="20">
        <f>'[7]Hela året'!$F31</f>
        <v>3100</v>
      </c>
      <c r="J30" s="20">
        <f>'[8]Hela året'!$J31</f>
        <v>7325</v>
      </c>
      <c r="K30" s="20">
        <f>'[9]Hela året'!$F31</f>
        <v>3300</v>
      </c>
      <c r="L30" s="20">
        <v>6080</v>
      </c>
      <c r="M30" s="20">
        <v>18205</v>
      </c>
      <c r="N30" s="20">
        <v>5348</v>
      </c>
      <c r="O30" s="20">
        <v>1410</v>
      </c>
      <c r="P30" s="20">
        <v>3834</v>
      </c>
      <c r="Q30" s="20">
        <v>2400</v>
      </c>
      <c r="R30" s="20">
        <v>3000</v>
      </c>
      <c r="S30" s="58">
        <v>3000</v>
      </c>
    </row>
    <row r="31" spans="1:19" x14ac:dyDescent="0.2">
      <c r="A31" s="24" t="s">
        <v>25</v>
      </c>
      <c r="B31" s="35"/>
      <c r="C31" s="20">
        <f>'[1]Hela året'!$F31</f>
        <v>0</v>
      </c>
      <c r="D31" s="20">
        <f>'[2]Hela året'!$F31</f>
        <v>345</v>
      </c>
      <c r="E31" s="20">
        <f>'[3]Hela året'!$F31</f>
        <v>236</v>
      </c>
      <c r="F31" s="20">
        <f>'[4]Hela året'!$F31</f>
        <v>1081</v>
      </c>
      <c r="G31" s="20">
        <f>'[5]Hela året'!$F32</f>
        <v>256</v>
      </c>
      <c r="H31" s="20">
        <f>'[6]Hela året'!$F32</f>
        <v>0</v>
      </c>
      <c r="I31" s="20">
        <f>'[7]Hela året'!$F32</f>
        <v>298</v>
      </c>
      <c r="J31" s="20">
        <f>'[8]Hela året'!$J32</f>
        <v>0</v>
      </c>
      <c r="K31" s="20">
        <f>'[9]Hela året'!$F32</f>
        <v>736.5</v>
      </c>
      <c r="L31" s="20">
        <v>2202.5</v>
      </c>
      <c r="M31" s="20">
        <v>405</v>
      </c>
      <c r="N31" s="20">
        <v>69</v>
      </c>
      <c r="O31" s="20">
        <v>990</v>
      </c>
      <c r="P31" s="20"/>
      <c r="Q31" s="20"/>
      <c r="R31" s="20"/>
      <c r="S31" s="58">
        <v>110</v>
      </c>
    </row>
    <row r="32" spans="1:19" x14ac:dyDescent="0.2">
      <c r="A32" s="24" t="s">
        <v>26</v>
      </c>
      <c r="B32" s="35">
        <v>1500</v>
      </c>
      <c r="C32" s="20">
        <f>'[1]Hela året'!$F32</f>
        <v>1925</v>
      </c>
      <c r="D32" s="20">
        <f>'[2]Hela året'!$F32</f>
        <v>1769</v>
      </c>
      <c r="E32" s="20">
        <f>'[3]Hela året'!$F32</f>
        <v>692</v>
      </c>
      <c r="F32" s="20">
        <f>'[4]Hela året'!$F32</f>
        <v>1695</v>
      </c>
      <c r="G32" s="20">
        <f>'[5]Hela året'!$F33</f>
        <v>1465.3</v>
      </c>
      <c r="H32" s="20">
        <f>'[6]Hela året'!$F33</f>
        <v>798</v>
      </c>
      <c r="I32" s="20">
        <f>'[7]Hela året'!$F33</f>
        <v>0</v>
      </c>
      <c r="J32" s="20">
        <f>'[8]Hela året'!$J33</f>
        <v>1589</v>
      </c>
      <c r="K32" s="20">
        <f>'[9]Hela året'!$F33</f>
        <v>2011</v>
      </c>
      <c r="L32" s="20">
        <v>138</v>
      </c>
      <c r="M32" s="20">
        <v>5048</v>
      </c>
      <c r="N32" s="20">
        <v>637</v>
      </c>
      <c r="O32" s="20">
        <v>1156</v>
      </c>
      <c r="P32" s="20">
        <v>125</v>
      </c>
      <c r="Q32" s="20">
        <v>2525</v>
      </c>
      <c r="R32" s="20">
        <v>69</v>
      </c>
      <c r="S32" s="58"/>
    </row>
    <row r="33" spans="1:19" x14ac:dyDescent="0.2">
      <c r="A33" s="24" t="s">
        <v>27</v>
      </c>
      <c r="B33" s="35"/>
      <c r="C33" s="20">
        <f>'[1]Hela året'!$F33</f>
        <v>0</v>
      </c>
      <c r="D33" s="20">
        <f>'[2]Hela året'!$F33</f>
        <v>0</v>
      </c>
      <c r="E33" s="20">
        <f>'[3]Hela året'!$F33</f>
        <v>0</v>
      </c>
      <c r="F33" s="20">
        <f>'[4]Hela året'!$F33</f>
        <v>0</v>
      </c>
      <c r="G33" s="20">
        <f>'[5]Hela året'!$F34</f>
        <v>0</v>
      </c>
      <c r="H33" s="20">
        <f>'[6]Hela året'!$F34</f>
        <v>0</v>
      </c>
      <c r="I33" s="20">
        <f>'[7]Hela året'!$F34</f>
        <v>89</v>
      </c>
      <c r="J33" s="20">
        <f>'[8]Hela året'!$J34</f>
        <v>0</v>
      </c>
      <c r="K33" s="20">
        <f>'[9]Hela året'!$F34</f>
        <v>0</v>
      </c>
      <c r="L33" s="20">
        <v>114</v>
      </c>
      <c r="M33" s="20">
        <v>425</v>
      </c>
      <c r="N33" s="20">
        <v>137</v>
      </c>
      <c r="O33" s="20">
        <v>232</v>
      </c>
      <c r="P33" s="20">
        <v>307</v>
      </c>
      <c r="Q33" s="20">
        <v>81.5</v>
      </c>
      <c r="R33" s="20"/>
      <c r="S33" s="58"/>
    </row>
    <row r="34" spans="1:19" x14ac:dyDescent="0.2">
      <c r="A34" s="24" t="s">
        <v>89</v>
      </c>
      <c r="B34" s="35"/>
      <c r="C34" s="20">
        <f>'[1]Hela året'!$F34</f>
        <v>4386</v>
      </c>
      <c r="D34" s="20">
        <f>'[2]Hela året'!$F34</f>
        <v>4327</v>
      </c>
      <c r="E34" s="20">
        <f>'[3]Hela året'!$F34</f>
        <v>0</v>
      </c>
      <c r="F34" s="20">
        <f>'[4]Hela året'!$F34</f>
        <v>0</v>
      </c>
      <c r="G34" s="20">
        <f>'[5]Hela året'!$F35</f>
        <v>3866</v>
      </c>
      <c r="H34" s="20">
        <f>'[6]Hela året'!$F35</f>
        <v>0</v>
      </c>
      <c r="I34" s="20">
        <f>'[7]Hela året'!$F35</f>
        <v>0</v>
      </c>
      <c r="J34" s="20">
        <f>'[8]Hela året'!$J35</f>
        <v>0</v>
      </c>
      <c r="K34" s="20">
        <f>'[9]Hela året'!$F35</f>
        <v>872</v>
      </c>
      <c r="L34" s="20"/>
      <c r="M34" s="20"/>
      <c r="N34" s="20"/>
      <c r="O34" s="20"/>
      <c r="P34" s="20"/>
      <c r="Q34" s="20"/>
      <c r="R34" s="20"/>
      <c r="S34" s="58"/>
    </row>
    <row r="35" spans="1:19" x14ac:dyDescent="0.2">
      <c r="A35" s="24" t="s">
        <v>90</v>
      </c>
      <c r="B35" s="35">
        <v>1000</v>
      </c>
      <c r="C35" s="20">
        <f>'[1]Hela året'!$F35</f>
        <v>183</v>
      </c>
      <c r="D35" s="20">
        <f>'[2]Hela året'!$F35</f>
        <v>547</v>
      </c>
      <c r="E35" s="20">
        <f>'[3]Hela året'!$F35</f>
        <v>0</v>
      </c>
      <c r="F35" s="20">
        <f>'[4]Hela året'!$F35</f>
        <v>0</v>
      </c>
      <c r="G35" s="20">
        <f>'[5]Hela året'!$F36</f>
        <v>100</v>
      </c>
      <c r="H35" s="20">
        <f>'[6]Hela året'!$F36</f>
        <v>0</v>
      </c>
      <c r="I35" s="20">
        <f>'[7]Hela året'!$F36</f>
        <v>0</v>
      </c>
      <c r="J35" s="20">
        <f>'[8]Hela året'!$J36</f>
        <v>0</v>
      </c>
      <c r="K35" s="20">
        <f>'[9]Hela året'!$F36</f>
        <v>0</v>
      </c>
      <c r="L35" s="20"/>
      <c r="M35" s="20">
        <v>2188</v>
      </c>
      <c r="N35" s="20"/>
      <c r="O35" s="20"/>
      <c r="P35" s="20"/>
      <c r="Q35" s="20"/>
      <c r="R35" s="20"/>
      <c r="S35" s="58"/>
    </row>
    <row r="36" spans="1:19" x14ac:dyDescent="0.2">
      <c r="A36" s="24" t="s">
        <v>28</v>
      </c>
      <c r="B36" s="35">
        <v>10000</v>
      </c>
      <c r="C36" s="20">
        <f>'[1]Hela året'!$F36</f>
        <v>6875</v>
      </c>
      <c r="D36" s="20">
        <f>'[2]Hela året'!$F36</f>
        <v>52210</v>
      </c>
      <c r="E36" s="20">
        <f>'[3]Hela året'!$F36</f>
        <v>2129</v>
      </c>
      <c r="F36" s="20">
        <f>'[4]Hela året'!$F36</f>
        <v>22126.75</v>
      </c>
      <c r="G36" s="20">
        <f>'[5]Hela året'!$F37</f>
        <v>11215</v>
      </c>
      <c r="H36" s="20">
        <f>'[6]Hela året'!$F37</f>
        <v>1364</v>
      </c>
      <c r="I36" s="20">
        <f>'[7]Hela året'!$F37</f>
        <v>3210</v>
      </c>
      <c r="J36" s="20">
        <f>'[8]Hela året'!$J37</f>
        <v>0</v>
      </c>
      <c r="K36" s="20">
        <f>'[9]Hela året'!$F37</f>
        <v>715</v>
      </c>
      <c r="L36" s="20">
        <v>23332</v>
      </c>
      <c r="M36" s="20">
        <v>13642</v>
      </c>
      <c r="N36" s="20">
        <v>16018.5</v>
      </c>
      <c r="O36" s="20">
        <v>17473.599999999999</v>
      </c>
      <c r="P36" s="20">
        <v>23287</v>
      </c>
      <c r="Q36" s="20">
        <v>13807</v>
      </c>
      <c r="R36" s="20">
        <v>490.5</v>
      </c>
      <c r="S36" s="58">
        <v>11294</v>
      </c>
    </row>
    <row r="37" spans="1:19" x14ac:dyDescent="0.2">
      <c r="A37" s="24" t="s">
        <v>105</v>
      </c>
      <c r="B37" s="35"/>
      <c r="C37" s="20">
        <f>'[1]Hela året'!$F37</f>
        <v>0</v>
      </c>
      <c r="D37" s="20">
        <f>'[2]Hela året'!$F37</f>
        <v>0</v>
      </c>
      <c r="E37" s="20">
        <f>'[3]Hela året'!$F37</f>
        <v>0</v>
      </c>
      <c r="F37" s="20">
        <f>'[4]Hela året'!$F37</f>
        <v>0</v>
      </c>
      <c r="G37" s="20">
        <f>'[5]Hela året'!$F38</f>
        <v>0</v>
      </c>
      <c r="H37" s="20">
        <f>'[6]Hela året'!$F38</f>
        <v>0</v>
      </c>
      <c r="I37" s="20">
        <f>'[7]Hela året'!$F38</f>
        <v>14444</v>
      </c>
      <c r="J37" s="20">
        <f>'[8]Hela året'!$J38</f>
        <v>0</v>
      </c>
      <c r="K37" s="20">
        <f>'[9]Hela året'!$F38</f>
        <v>0</v>
      </c>
      <c r="L37" s="20"/>
      <c r="M37" s="20"/>
      <c r="N37" s="20"/>
      <c r="O37" s="20"/>
      <c r="P37" s="20"/>
      <c r="Q37" s="20"/>
      <c r="R37" s="20"/>
      <c r="S37" s="58"/>
    </row>
    <row r="38" spans="1:19" x14ac:dyDescent="0.2">
      <c r="A38" s="24" t="s">
        <v>29</v>
      </c>
      <c r="B38" s="35"/>
      <c r="C38" s="20">
        <f>'[1]Hela året'!$F38</f>
        <v>0</v>
      </c>
      <c r="D38" s="20">
        <f>'[2]Hela året'!$F38</f>
        <v>1088</v>
      </c>
      <c r="E38" s="20">
        <f>'[3]Hela året'!$F38</f>
        <v>0</v>
      </c>
      <c r="F38" s="20">
        <f>'[4]Hela året'!$F38</f>
        <v>0</v>
      </c>
      <c r="G38" s="20">
        <f>'[5]Hela året'!$F39</f>
        <v>0</v>
      </c>
      <c r="H38" s="20">
        <f>'[6]Hela året'!$F39</f>
        <v>0</v>
      </c>
      <c r="I38" s="20">
        <f>'[7]Hela året'!$F39</f>
        <v>0</v>
      </c>
      <c r="J38" s="20">
        <f>'[8]Hela året'!$J39</f>
        <v>0</v>
      </c>
      <c r="K38" s="20">
        <f>'[9]Hela året'!$F39</f>
        <v>0</v>
      </c>
      <c r="L38" s="20"/>
      <c r="M38" s="20"/>
      <c r="N38" s="20"/>
      <c r="O38" s="20"/>
      <c r="P38" s="20"/>
      <c r="Q38" s="20"/>
      <c r="R38" s="20"/>
      <c r="S38" s="58"/>
    </row>
    <row r="39" spans="1:19" x14ac:dyDescent="0.2">
      <c r="A39" s="24" t="s">
        <v>30</v>
      </c>
      <c r="B39" s="35"/>
      <c r="C39" s="20">
        <f>'[1]Hela året'!$F39</f>
        <v>0</v>
      </c>
      <c r="D39" s="20">
        <f>'[2]Hela året'!$F39</f>
        <v>0</v>
      </c>
      <c r="E39" s="20">
        <f>'[3]Hela året'!$F39</f>
        <v>0</v>
      </c>
      <c r="F39" s="20">
        <f>'[4]Hela året'!$F39</f>
        <v>0</v>
      </c>
      <c r="G39" s="20">
        <f>'[5]Hela året'!$F40</f>
        <v>0</v>
      </c>
      <c r="H39" s="20">
        <f>'[6]Hela året'!$F40</f>
        <v>0</v>
      </c>
      <c r="I39" s="20">
        <f>'[7]Hela året'!$F40</f>
        <v>0</v>
      </c>
      <c r="J39" s="20">
        <f>'[8]Hela året'!$J40</f>
        <v>0</v>
      </c>
      <c r="K39" s="20">
        <f>'[9]Hela året'!$F40</f>
        <v>0</v>
      </c>
      <c r="L39" s="20"/>
      <c r="M39" s="20"/>
      <c r="N39" s="20"/>
      <c r="O39" s="20"/>
      <c r="P39" s="20"/>
      <c r="Q39" s="20"/>
      <c r="R39" s="20">
        <v>448</v>
      </c>
      <c r="S39" s="58"/>
    </row>
    <row r="40" spans="1:19" x14ac:dyDescent="0.2">
      <c r="A40" s="24" t="s">
        <v>99</v>
      </c>
      <c r="B40" s="35"/>
      <c r="C40" s="20">
        <f>'[1]Hela året'!$F40</f>
        <v>0</v>
      </c>
      <c r="D40" s="20">
        <f>'[2]Hela året'!$F40</f>
        <v>0</v>
      </c>
      <c r="E40" s="20">
        <f>'[3]Hela året'!$F40</f>
        <v>0</v>
      </c>
      <c r="F40" s="20">
        <f>'[4]Hela året'!$F40</f>
        <v>0</v>
      </c>
      <c r="G40" s="20">
        <f>'[5]Hela året'!$F41</f>
        <v>0</v>
      </c>
      <c r="H40" s="20">
        <f>'[6]Hela året'!$F41</f>
        <v>0</v>
      </c>
      <c r="I40" s="20">
        <f>'[7]Hela året'!$F41</f>
        <v>0</v>
      </c>
      <c r="J40" s="20">
        <f>'[8]Hela året'!$J41</f>
        <v>0</v>
      </c>
      <c r="K40" s="20">
        <f>'[9]Hela året'!$F41</f>
        <v>0</v>
      </c>
      <c r="L40" s="20"/>
      <c r="M40" s="20"/>
      <c r="N40" s="20"/>
      <c r="O40" s="20"/>
      <c r="P40" s="20"/>
      <c r="Q40" s="20"/>
      <c r="R40" s="20"/>
      <c r="S40" s="58"/>
    </row>
    <row r="41" spans="1:19" x14ac:dyDescent="0.2">
      <c r="A41" s="24" t="s">
        <v>32</v>
      </c>
      <c r="B41" s="35"/>
      <c r="C41" s="20">
        <f>'[1]Hela året'!$F41</f>
        <v>0</v>
      </c>
      <c r="D41" s="20">
        <f>'[2]Hela året'!$F41</f>
        <v>0</v>
      </c>
      <c r="E41" s="20">
        <f>'[3]Hela året'!$F41</f>
        <v>0</v>
      </c>
      <c r="F41" s="20">
        <f>'[4]Hela året'!$F41</f>
        <v>222</v>
      </c>
      <c r="G41" s="20">
        <f>'[5]Hela året'!$F42</f>
        <v>0</v>
      </c>
      <c r="H41" s="20">
        <f>'[6]Hela året'!$F42</f>
        <v>0</v>
      </c>
      <c r="I41" s="20">
        <f>'[7]Hela året'!$F42</f>
        <v>0</v>
      </c>
      <c r="J41" s="20">
        <f>'[8]Hela året'!$J42</f>
        <v>0</v>
      </c>
      <c r="K41" s="20">
        <f>'[9]Hela året'!$F42</f>
        <v>0</v>
      </c>
      <c r="L41" s="20"/>
      <c r="M41" s="20"/>
      <c r="N41" s="20"/>
      <c r="O41" s="20"/>
      <c r="P41" s="20"/>
      <c r="Q41" s="20"/>
      <c r="R41" s="20"/>
      <c r="S41" s="58"/>
    </row>
    <row r="42" spans="1:19" x14ac:dyDescent="0.2">
      <c r="A42" s="24" t="s">
        <v>33</v>
      </c>
      <c r="B42" s="35"/>
      <c r="C42" s="20">
        <f>'[1]Hela året'!$F42</f>
        <v>150</v>
      </c>
      <c r="D42" s="20">
        <f>'[2]Hela året'!$F42</f>
        <v>150</v>
      </c>
      <c r="E42" s="20">
        <f>'[3]Hela året'!$F42</f>
        <v>150</v>
      </c>
      <c r="F42" s="20">
        <f>'[4]Hela året'!$F42</f>
        <v>150</v>
      </c>
      <c r="G42" s="20">
        <f>'[5]Hela året'!$F43</f>
        <v>150</v>
      </c>
      <c r="H42" s="20">
        <f>'[6]Hela året'!$F43</f>
        <v>150</v>
      </c>
      <c r="I42" s="20">
        <f>'[7]Hela året'!$F43</f>
        <v>150</v>
      </c>
      <c r="J42" s="20">
        <f>'[8]Hela året'!$J43</f>
        <v>150</v>
      </c>
      <c r="K42" s="20">
        <f>'[9]Hela året'!$F43</f>
        <v>150</v>
      </c>
      <c r="L42" s="20">
        <v>150</v>
      </c>
      <c r="M42" s="20">
        <v>150</v>
      </c>
      <c r="N42" s="20">
        <v>150</v>
      </c>
      <c r="O42" s="20">
        <v>150</v>
      </c>
      <c r="P42" s="20">
        <v>150</v>
      </c>
      <c r="Q42" s="20">
        <v>150</v>
      </c>
      <c r="R42" s="20">
        <v>150</v>
      </c>
      <c r="S42" s="58">
        <v>150</v>
      </c>
    </row>
    <row r="43" spans="1:19" x14ac:dyDescent="0.2">
      <c r="A43" s="24" t="s">
        <v>34</v>
      </c>
      <c r="B43" s="35"/>
      <c r="C43" s="20">
        <f>'[1]Hela året'!$F43</f>
        <v>0</v>
      </c>
      <c r="D43" s="20">
        <f>'[2]Hela året'!$F43</f>
        <v>34</v>
      </c>
      <c r="E43" s="20">
        <f>'[3]Hela året'!$F43</f>
        <v>0</v>
      </c>
      <c r="F43" s="20">
        <f>'[4]Hela året'!$F43</f>
        <v>0</v>
      </c>
      <c r="G43" s="20">
        <f>'[5]Hela året'!$F44</f>
        <v>61</v>
      </c>
      <c r="H43" s="20">
        <f>'[6]Hela året'!$F44</f>
        <v>0</v>
      </c>
      <c r="I43" s="20">
        <f>'[7]Hela året'!$F44</f>
        <v>0</v>
      </c>
      <c r="J43" s="20">
        <f>'[8]Hela året'!$J44</f>
        <v>165</v>
      </c>
      <c r="K43" s="20">
        <f>'[9]Hela året'!$F44</f>
        <v>1949</v>
      </c>
      <c r="L43" s="20">
        <v>55</v>
      </c>
      <c r="M43" s="20">
        <v>1066</v>
      </c>
      <c r="N43" s="20">
        <v>130</v>
      </c>
      <c r="O43" s="20">
        <v>952</v>
      </c>
      <c r="P43" s="20">
        <v>2115</v>
      </c>
      <c r="Q43" s="20">
        <v>804</v>
      </c>
      <c r="R43" s="20">
        <v>929</v>
      </c>
      <c r="S43" s="58"/>
    </row>
    <row r="44" spans="1:19" x14ac:dyDescent="0.2">
      <c r="A44" s="24" t="s">
        <v>35</v>
      </c>
      <c r="B44" s="35">
        <v>4000</v>
      </c>
      <c r="C44" s="20">
        <f>'[1]Hela året'!$F44</f>
        <v>1560</v>
      </c>
      <c r="D44" s="20">
        <f>'[2]Hela året'!$F44</f>
        <v>400</v>
      </c>
      <c r="E44" s="20">
        <f>'[3]Hela året'!$F44</f>
        <v>0</v>
      </c>
      <c r="F44" s="20">
        <f>'[4]Hela året'!$F44</f>
        <v>300</v>
      </c>
      <c r="G44" s="20">
        <f>'[5]Hela året'!$F45</f>
        <v>300</v>
      </c>
      <c r="H44" s="20">
        <f>'[6]Hela året'!$F45</f>
        <v>0</v>
      </c>
      <c r="I44" s="20">
        <f>'[7]Hela året'!$F45</f>
        <v>0</v>
      </c>
      <c r="J44" s="20">
        <f>'[8]Hela året'!$J45</f>
        <v>0</v>
      </c>
      <c r="K44" s="20">
        <f>'[9]Hela året'!$F45</f>
        <v>1755</v>
      </c>
      <c r="L44" s="20"/>
      <c r="M44" s="20"/>
      <c r="N44" s="20"/>
      <c r="O44" s="20"/>
      <c r="P44" s="20">
        <v>1005</v>
      </c>
      <c r="Q44" s="20"/>
      <c r="R44" s="20"/>
      <c r="S44" s="58"/>
    </row>
    <row r="45" spans="1:19" x14ac:dyDescent="0.2">
      <c r="A45" s="24" t="s">
        <v>36</v>
      </c>
      <c r="B45" s="35">
        <v>2000</v>
      </c>
      <c r="C45" s="20">
        <f>'[1]Hela året'!$F45</f>
        <v>954</v>
      </c>
      <c r="D45" s="20">
        <f>'[2]Hela året'!$F45</f>
        <v>2743</v>
      </c>
      <c r="E45" s="20">
        <f>'[3]Hela året'!$F45</f>
        <v>5270</v>
      </c>
      <c r="F45" s="20">
        <f>'[4]Hela året'!$F45</f>
        <v>941</v>
      </c>
      <c r="G45" s="20">
        <f>'[5]Hela året'!$F46</f>
        <v>1666.7</v>
      </c>
      <c r="H45" s="20">
        <f>'[6]Hela året'!$F46</f>
        <v>956</v>
      </c>
      <c r="I45" s="20">
        <f>'[7]Hela året'!$F46</f>
        <v>382</v>
      </c>
      <c r="J45" s="20">
        <f>'[8]Hela året'!$J46</f>
        <v>1971</v>
      </c>
      <c r="K45" s="20">
        <f>'[9]Hela året'!$F46</f>
        <v>573.5</v>
      </c>
      <c r="L45" s="20">
        <v>500</v>
      </c>
      <c r="M45" s="20">
        <v>2103.5</v>
      </c>
      <c r="N45" s="20"/>
      <c r="O45" s="20">
        <v>518</v>
      </c>
      <c r="P45" s="20"/>
      <c r="Q45" s="20"/>
      <c r="R45" s="20"/>
      <c r="S45" s="58"/>
    </row>
    <row r="46" spans="1:19" x14ac:dyDescent="0.2">
      <c r="A46" s="24" t="s">
        <v>37</v>
      </c>
      <c r="B46" s="35">
        <v>6000</v>
      </c>
      <c r="C46" s="20">
        <f>'[1]Hela året'!$F46</f>
        <v>3835</v>
      </c>
      <c r="D46" s="20">
        <f>'[2]Hela året'!$F46</f>
        <v>14621.42</v>
      </c>
      <c r="E46" s="20">
        <f>'[3]Hela året'!$F46</f>
        <v>4763</v>
      </c>
      <c r="F46" s="20">
        <f>'[4]Hela året'!$F46</f>
        <v>8716</v>
      </c>
      <c r="G46" s="20">
        <f>'[5]Hela året'!$F47</f>
        <v>28827.5</v>
      </c>
      <c r="H46" s="20">
        <f>'[6]Hela året'!$F47</f>
        <v>4773</v>
      </c>
      <c r="I46" s="20">
        <f>'[7]Hela året'!$F47</f>
        <v>4792.5</v>
      </c>
      <c r="J46" s="20">
        <f>'[8]Hela året'!$J47</f>
        <v>20146</v>
      </c>
      <c r="K46" s="20">
        <f>'[9]Hela året'!$F47</f>
        <v>16553</v>
      </c>
      <c r="L46" s="20">
        <v>16002.5</v>
      </c>
      <c r="M46" s="20">
        <v>53001.5</v>
      </c>
      <c r="N46" s="20">
        <v>10999.5</v>
      </c>
      <c r="O46" s="20">
        <v>651.5</v>
      </c>
      <c r="P46" s="20">
        <v>2893</v>
      </c>
      <c r="Q46" s="20">
        <v>142.5</v>
      </c>
      <c r="R46" s="20"/>
      <c r="S46" s="58"/>
    </row>
    <row r="47" spans="1:19" x14ac:dyDescent="0.2">
      <c r="A47" s="24" t="s">
        <v>38</v>
      </c>
      <c r="B47" s="35">
        <v>6000</v>
      </c>
      <c r="C47" s="20">
        <f>'[1]Hela året'!$F47</f>
        <v>4247</v>
      </c>
      <c r="D47" s="20">
        <f>'[2]Hela året'!$F47</f>
        <v>5812</v>
      </c>
      <c r="E47" s="20">
        <f>'[3]Hela året'!$F47</f>
        <v>6053</v>
      </c>
      <c r="F47" s="20">
        <f>'[4]Hela året'!$F47</f>
        <v>4088</v>
      </c>
      <c r="G47" s="20">
        <f>'[5]Hela året'!$F48</f>
        <v>7738.1</v>
      </c>
      <c r="H47" s="20">
        <f>'[6]Hela året'!$F48</f>
        <v>6357</v>
      </c>
      <c r="I47" s="20">
        <f>'[7]Hela året'!$F48</f>
        <v>6526</v>
      </c>
      <c r="J47" s="20">
        <f>'[8]Hela året'!$J48</f>
        <v>13987</v>
      </c>
      <c r="K47" s="20">
        <f>'[9]Hela året'!$F48</f>
        <v>14427.5</v>
      </c>
      <c r="L47" s="20">
        <v>12027</v>
      </c>
      <c r="M47" s="20">
        <v>17422.5</v>
      </c>
      <c r="N47" s="20">
        <v>19896</v>
      </c>
      <c r="O47" s="20">
        <v>8206.5</v>
      </c>
      <c r="P47" s="20">
        <v>14866</v>
      </c>
      <c r="Q47" s="20">
        <v>5783</v>
      </c>
      <c r="R47" s="20">
        <v>7527</v>
      </c>
      <c r="S47" s="58">
        <v>811</v>
      </c>
    </row>
    <row r="48" spans="1:19" x14ac:dyDescent="0.2">
      <c r="A48" s="24" t="s">
        <v>39</v>
      </c>
      <c r="B48" s="35"/>
      <c r="C48" s="20">
        <f>'[1]Hela året'!$F48</f>
        <v>250</v>
      </c>
      <c r="D48" s="20">
        <f>'[2]Hela året'!$F48</f>
        <v>8756.08</v>
      </c>
      <c r="E48" s="20">
        <f>'[3]Hela året'!$F48</f>
        <v>0</v>
      </c>
      <c r="F48" s="20">
        <f>'[4]Hela året'!$F48</f>
        <v>0</v>
      </c>
      <c r="G48" s="20">
        <f>'[5]Hela året'!$F49</f>
        <v>2315.54</v>
      </c>
      <c r="H48" s="20">
        <f>'[6]Hela året'!$F49</f>
        <v>0</v>
      </c>
      <c r="I48" s="20">
        <f>'[7]Hela året'!$F49</f>
        <v>0</v>
      </c>
      <c r="J48" s="20">
        <f>'[8]Hela året'!$J49</f>
        <v>18503</v>
      </c>
      <c r="K48" s="20">
        <f>'[9]Hela året'!$F49</f>
        <v>18164</v>
      </c>
      <c r="L48" s="27">
        <v>33</v>
      </c>
      <c r="M48" s="27">
        <v>39610</v>
      </c>
      <c r="N48" s="20"/>
      <c r="O48" s="20"/>
      <c r="P48" s="20"/>
      <c r="Q48" s="20"/>
      <c r="R48" s="20"/>
      <c r="S48" s="58"/>
    </row>
    <row r="49" spans="1:19" x14ac:dyDescent="0.2">
      <c r="A49" s="24" t="s">
        <v>40</v>
      </c>
      <c r="B49" s="35"/>
      <c r="C49" s="20">
        <f>'[1]Hela året'!$F49</f>
        <v>0</v>
      </c>
      <c r="D49" s="20">
        <f>'[2]Hela året'!$F49</f>
        <v>0</v>
      </c>
      <c r="E49" s="20">
        <f>'[3]Hela året'!$F49</f>
        <v>0</v>
      </c>
      <c r="F49" s="20">
        <f>'[4]Hela året'!$F49</f>
        <v>0</v>
      </c>
      <c r="G49" s="20">
        <f>'[5]Hela året'!$F50</f>
        <v>0</v>
      </c>
      <c r="H49" s="20">
        <f>'[6]Hela året'!$F50</f>
        <v>0</v>
      </c>
      <c r="I49" s="20">
        <f>'[7]Hela året'!$F50</f>
        <v>0</v>
      </c>
      <c r="J49" s="20">
        <f>'[8]Hela året'!$J50</f>
        <v>1050</v>
      </c>
      <c r="K49" s="20">
        <f>'[9]Hela året'!$F50</f>
        <v>500</v>
      </c>
      <c r="L49" s="20">
        <v>1050</v>
      </c>
      <c r="M49" s="20">
        <v>500</v>
      </c>
      <c r="N49" s="20">
        <v>750</v>
      </c>
      <c r="O49" s="20">
        <v>500</v>
      </c>
      <c r="P49" s="20">
        <v>1000</v>
      </c>
      <c r="Q49" s="20">
        <v>500</v>
      </c>
      <c r="R49" s="20"/>
      <c r="S49" s="58">
        <v>250</v>
      </c>
    </row>
    <row r="50" spans="1:19" x14ac:dyDescent="0.2">
      <c r="A50" s="24" t="s">
        <v>41</v>
      </c>
      <c r="B50" s="35">
        <v>3500</v>
      </c>
      <c r="C50" s="20">
        <f>'[1]Hela året'!$F50</f>
        <v>0</v>
      </c>
      <c r="D50" s="20">
        <f>'[2]Hela året'!$F50</f>
        <v>0</v>
      </c>
      <c r="E50" s="20">
        <f>'[3]Hela året'!$F50</f>
        <v>0</v>
      </c>
      <c r="F50" s="20">
        <f>'[4]Hela året'!$F50</f>
        <v>0</v>
      </c>
      <c r="G50" s="20">
        <f>'[5]Hela året'!$F51</f>
        <v>0</v>
      </c>
      <c r="H50" s="20">
        <f>'[6]Hela året'!$F51</f>
        <v>0</v>
      </c>
      <c r="I50" s="20">
        <f>'[7]Hela året'!$F51</f>
        <v>0</v>
      </c>
      <c r="J50" s="20">
        <f>'[8]Hela året'!$J51</f>
        <v>0</v>
      </c>
      <c r="K50" s="20">
        <f>'[9]Hela året'!$F51</f>
        <v>0</v>
      </c>
      <c r="L50" s="20"/>
      <c r="M50" s="20">
        <v>12570</v>
      </c>
      <c r="N50" s="20">
        <v>2248</v>
      </c>
      <c r="O50" s="20">
        <v>2579</v>
      </c>
      <c r="P50" s="20">
        <v>3144</v>
      </c>
      <c r="Q50" s="20"/>
      <c r="R50" s="20"/>
      <c r="S50" s="58"/>
    </row>
    <row r="51" spans="1:19" x14ac:dyDescent="0.2">
      <c r="A51" s="24" t="s">
        <v>42</v>
      </c>
      <c r="B51" s="35"/>
      <c r="C51" s="20">
        <f>'[1]Hela året'!$F51</f>
        <v>0</v>
      </c>
      <c r="D51" s="20">
        <f>'[2]Hela året'!$F51</f>
        <v>0</v>
      </c>
      <c r="E51" s="20">
        <f>'[3]Hela året'!$F51</f>
        <v>0</v>
      </c>
      <c r="F51" s="20">
        <f>'[4]Hela året'!$F51</f>
        <v>0</v>
      </c>
      <c r="G51" s="20">
        <f>'[5]Hela året'!$F52</f>
        <v>0</v>
      </c>
      <c r="H51" s="20">
        <f>'[6]Hela året'!$F52</f>
        <v>0</v>
      </c>
      <c r="I51" s="20">
        <f>'[7]Hela året'!$F52</f>
        <v>0</v>
      </c>
      <c r="J51" s="20">
        <f>'[8]Hela året'!$J52</f>
        <v>2000</v>
      </c>
      <c r="K51" s="20">
        <f>'[9]Hela året'!$F52</f>
        <v>2000</v>
      </c>
      <c r="L51" s="20"/>
      <c r="M51" s="20">
        <v>2260</v>
      </c>
      <c r="N51" s="20"/>
      <c r="O51" s="20"/>
      <c r="P51" s="20">
        <v>500</v>
      </c>
      <c r="Q51" s="20">
        <v>252.5</v>
      </c>
      <c r="R51" s="20">
        <v>72</v>
      </c>
      <c r="S51" s="58"/>
    </row>
    <row r="52" spans="1:19" x14ac:dyDescent="0.2">
      <c r="A52" s="24" t="s">
        <v>43</v>
      </c>
      <c r="B52" s="35"/>
      <c r="C52" s="20">
        <f>'[1]Hela året'!$F52</f>
        <v>0</v>
      </c>
      <c r="D52" s="20">
        <f>'[2]Hela året'!$F52</f>
        <v>0</v>
      </c>
      <c r="E52" s="20">
        <f>'[3]Hela året'!$F52</f>
        <v>0</v>
      </c>
      <c r="F52" s="20">
        <f>'[4]Hela året'!$F52</f>
        <v>0</v>
      </c>
      <c r="G52" s="20">
        <f>'[5]Hela året'!$F53</f>
        <v>0</v>
      </c>
      <c r="H52" s="20">
        <f>'[6]Hela året'!$F53</f>
        <v>0</v>
      </c>
      <c r="I52" s="20">
        <f>'[7]Hela året'!$F53</f>
        <v>0</v>
      </c>
      <c r="J52" s="20">
        <f>'[8]Hela året'!$J53</f>
        <v>0</v>
      </c>
      <c r="K52" s="20">
        <f>'[9]Hela året'!$F53</f>
        <v>0</v>
      </c>
      <c r="L52" s="20"/>
      <c r="M52" s="20"/>
      <c r="N52" s="20"/>
      <c r="O52" s="20"/>
      <c r="P52" s="20"/>
      <c r="Q52" s="20"/>
      <c r="R52" s="20"/>
      <c r="S52" s="58"/>
    </row>
    <row r="53" spans="1:19" x14ac:dyDescent="0.2">
      <c r="A53" s="24" t="s">
        <v>91</v>
      </c>
      <c r="B53" s="35"/>
      <c r="C53" s="20">
        <f>'[1]Hela året'!$F53</f>
        <v>0</v>
      </c>
      <c r="D53" s="20">
        <f>'[2]Hela året'!$F53</f>
        <v>0</v>
      </c>
      <c r="E53" s="20">
        <f>'[3]Hela året'!$F53</f>
        <v>0</v>
      </c>
      <c r="F53" s="20">
        <f>'[4]Hela året'!$F53</f>
        <v>0</v>
      </c>
      <c r="G53" s="20">
        <f>'[5]Hela året'!$F54</f>
        <v>0</v>
      </c>
      <c r="H53" s="20">
        <f>'[6]Hela året'!$F54</f>
        <v>0</v>
      </c>
      <c r="I53" s="20">
        <f>'[7]Hela året'!$F54</f>
        <v>0</v>
      </c>
      <c r="J53" s="20">
        <f>'[8]Hela året'!$J54</f>
        <v>0</v>
      </c>
      <c r="K53" s="20">
        <f>'[9]Hela året'!$F54</f>
        <v>0</v>
      </c>
      <c r="L53" s="20"/>
      <c r="M53" s="20"/>
      <c r="N53" s="20"/>
      <c r="O53" s="20"/>
      <c r="P53" s="20"/>
      <c r="Q53" s="20"/>
      <c r="R53" s="20"/>
      <c r="S53" s="58"/>
    </row>
    <row r="54" spans="1:19" x14ac:dyDescent="0.2">
      <c r="A54" s="24" t="s">
        <v>44</v>
      </c>
      <c r="B54" s="35"/>
      <c r="C54" s="20">
        <f>'[1]Hela året'!$F54</f>
        <v>0</v>
      </c>
      <c r="D54" s="20">
        <f>'[2]Hela året'!$F54</f>
        <v>0</v>
      </c>
      <c r="E54" s="20">
        <f>'[3]Hela året'!$F54</f>
        <v>0</v>
      </c>
      <c r="F54" s="20">
        <f>'[4]Hela året'!$F54</f>
        <v>0</v>
      </c>
      <c r="G54" s="20">
        <f>'[5]Hela året'!$F55</f>
        <v>0</v>
      </c>
      <c r="H54" s="20">
        <f>'[6]Hela året'!$F55</f>
        <v>0</v>
      </c>
      <c r="I54" s="20">
        <f>'[7]Hela året'!$F55</f>
        <v>0</v>
      </c>
      <c r="J54" s="20">
        <f>'[8]Hela året'!$J55</f>
        <v>0</v>
      </c>
      <c r="K54" s="20">
        <f>'[9]Hela året'!$F55</f>
        <v>0</v>
      </c>
      <c r="L54" s="20"/>
      <c r="M54" s="20"/>
      <c r="N54" s="20"/>
      <c r="O54" s="20"/>
      <c r="P54" s="20"/>
      <c r="Q54" s="20"/>
      <c r="R54" s="20"/>
      <c r="S54" s="58"/>
    </row>
    <row r="55" spans="1:19" x14ac:dyDescent="0.2">
      <c r="A55" s="24" t="s">
        <v>45</v>
      </c>
      <c r="B55" s="35"/>
      <c r="C55" s="20">
        <f>'[1]Hela året'!$F55</f>
        <v>0</v>
      </c>
      <c r="D55" s="20">
        <f>'[2]Hela året'!$F55</f>
        <v>0</v>
      </c>
      <c r="E55" s="20">
        <f>'[3]Hela året'!$F55</f>
        <v>0</v>
      </c>
      <c r="F55" s="20">
        <f>'[4]Hela året'!$F55</f>
        <v>0</v>
      </c>
      <c r="G55" s="20">
        <f>'[5]Hela året'!$F56</f>
        <v>0</v>
      </c>
      <c r="H55" s="20">
        <f>'[6]Hela året'!$F56</f>
        <v>0</v>
      </c>
      <c r="I55" s="20">
        <f>'[7]Hela året'!$F56</f>
        <v>0</v>
      </c>
      <c r="J55" s="20">
        <f>'[8]Hela året'!$J56</f>
        <v>186</v>
      </c>
      <c r="K55" s="20">
        <f>'[9]Hela året'!$F56</f>
        <v>303</v>
      </c>
      <c r="L55" s="20">
        <v>160</v>
      </c>
      <c r="M55" s="20">
        <v>160</v>
      </c>
      <c r="N55" s="20"/>
      <c r="O55" s="20"/>
      <c r="P55" s="20"/>
      <c r="Q55" s="20"/>
      <c r="R55" s="20"/>
      <c r="S55" s="58"/>
    </row>
    <row r="56" spans="1:19" x14ac:dyDescent="0.2">
      <c r="A56" s="24" t="s">
        <v>46</v>
      </c>
      <c r="B56" s="35"/>
      <c r="C56" s="20">
        <f>'[1]Hela året'!$F56</f>
        <v>0</v>
      </c>
      <c r="D56" s="20">
        <f>'[2]Hela året'!$F56</f>
        <v>0</v>
      </c>
      <c r="E56" s="20">
        <f>'[3]Hela året'!$F56</f>
        <v>0</v>
      </c>
      <c r="F56" s="20">
        <f>'[4]Hela året'!$F56</f>
        <v>0</v>
      </c>
      <c r="G56" s="20">
        <f>'[5]Hela året'!$F57</f>
        <v>0</v>
      </c>
      <c r="H56" s="20">
        <f>'[6]Hela året'!$F57</f>
        <v>2772</v>
      </c>
      <c r="I56" s="20">
        <f>'[7]Hela året'!$F57</f>
        <v>0</v>
      </c>
      <c r="J56" s="20">
        <f>'[8]Hela året'!$J57</f>
        <v>0</v>
      </c>
      <c r="K56" s="20">
        <f>'[9]Hela året'!$F57</f>
        <v>0</v>
      </c>
      <c r="L56" s="20"/>
      <c r="M56" s="20"/>
      <c r="N56" s="20"/>
      <c r="O56" s="20"/>
      <c r="P56" s="20"/>
      <c r="Q56" s="20"/>
      <c r="R56" s="20"/>
      <c r="S56" s="58"/>
    </row>
    <row r="57" spans="1:19" x14ac:dyDescent="0.2">
      <c r="A57" s="24" t="s">
        <v>47</v>
      </c>
      <c r="B57" s="35">
        <v>35000</v>
      </c>
      <c r="C57" s="20">
        <f>'[1]Hela året'!$F57</f>
        <v>10106</v>
      </c>
      <c r="D57" s="20">
        <f>'[2]Hela året'!$F57</f>
        <v>36682</v>
      </c>
      <c r="E57" s="20">
        <f>'[3]Hela året'!$F57</f>
        <v>11630</v>
      </c>
      <c r="F57" s="20">
        <f>'[4]Hela året'!$F57</f>
        <v>0</v>
      </c>
      <c r="G57" s="20">
        <f>'[5]Hela året'!$F58</f>
        <v>18270</v>
      </c>
      <c r="H57" s="20">
        <f>'[6]Hela året'!$F58</f>
        <v>4665</v>
      </c>
      <c r="I57" s="20">
        <f>'[7]Hela året'!$F58</f>
        <v>2745</v>
      </c>
      <c r="J57" s="20">
        <f>'[8]Hela året'!$J58</f>
        <v>49565</v>
      </c>
      <c r="K57" s="20">
        <f>'[9]Hela året'!$F58</f>
        <v>17410</v>
      </c>
      <c r="L57" s="20">
        <v>18585</v>
      </c>
      <c r="M57" s="20">
        <v>49090</v>
      </c>
      <c r="N57" s="20">
        <v>17050</v>
      </c>
      <c r="O57" s="20">
        <v>11671</v>
      </c>
      <c r="P57" s="20">
        <v>22499</v>
      </c>
      <c r="Q57" s="20">
        <v>5339</v>
      </c>
      <c r="R57" s="20">
        <v>264</v>
      </c>
      <c r="S57" s="58">
        <v>8508</v>
      </c>
    </row>
    <row r="58" spans="1:19" x14ac:dyDescent="0.2">
      <c r="A58" s="24" t="s">
        <v>107</v>
      </c>
      <c r="B58" s="35"/>
      <c r="C58" s="20">
        <f>'[1]Hela året'!$F58</f>
        <v>0</v>
      </c>
      <c r="D58" s="20">
        <f>'[2]Hela året'!$F58</f>
        <v>0</v>
      </c>
      <c r="E58" s="20">
        <f>'[3]Hela året'!$F58</f>
        <v>17634</v>
      </c>
      <c r="F58" s="20">
        <f>'[4]Hela året'!$F58</f>
        <v>0</v>
      </c>
      <c r="G58" s="20">
        <f>'[5]Hela året'!$F59</f>
        <v>0</v>
      </c>
      <c r="H58" s="20">
        <f>'[6]Hela året'!$F59</f>
        <v>1740</v>
      </c>
      <c r="I58" s="20">
        <f>'[7]Hela året'!$F59</f>
        <v>0</v>
      </c>
      <c r="J58" s="20">
        <f>'[8]Hela året'!$J59</f>
        <v>0</v>
      </c>
      <c r="K58" s="20">
        <f>'[9]Hela året'!$F59</f>
        <v>0</v>
      </c>
      <c r="L58" s="20"/>
      <c r="M58" s="20"/>
      <c r="N58" s="20"/>
      <c r="O58" s="20"/>
      <c r="P58" s="20"/>
      <c r="Q58" s="20"/>
      <c r="R58" s="20"/>
      <c r="S58" s="58"/>
    </row>
    <row r="59" spans="1:19" ht="10.8" thickBot="1" x14ac:dyDescent="0.25">
      <c r="A59" s="24" t="s">
        <v>48</v>
      </c>
      <c r="B59" s="35">
        <v>450</v>
      </c>
      <c r="C59" s="20">
        <f>'[1]Hela året'!$F59</f>
        <v>454.5</v>
      </c>
      <c r="D59" s="20">
        <f>'[2]Hela året'!$F59</f>
        <v>456</v>
      </c>
      <c r="E59" s="20">
        <f>'[3]Hela året'!$F59</f>
        <v>451.5</v>
      </c>
      <c r="F59" s="20">
        <f>'[4]Hela året'!$F59</f>
        <v>454.5</v>
      </c>
      <c r="G59" s="20">
        <f>'[5]Hela året'!$F$60</f>
        <v>486.5</v>
      </c>
      <c r="H59" s="20">
        <f>'[6]Hela året'!$F60</f>
        <v>450</v>
      </c>
      <c r="I59" s="20">
        <f>'[7]Hela året'!$F60</f>
        <v>400</v>
      </c>
      <c r="J59" s="20">
        <f>'[8]Hela året'!$J60</f>
        <v>775.4</v>
      </c>
      <c r="K59" s="20">
        <f>'[9]Hela året'!$F60</f>
        <v>332.5</v>
      </c>
      <c r="L59" s="20">
        <v>323.5</v>
      </c>
      <c r="M59" s="20">
        <v>320.5</v>
      </c>
      <c r="N59" s="20">
        <v>310</v>
      </c>
      <c r="O59" s="20">
        <v>310</v>
      </c>
      <c r="P59" s="20"/>
      <c r="Q59" s="20">
        <v>290</v>
      </c>
      <c r="R59" s="20"/>
      <c r="S59" s="58"/>
    </row>
    <row r="60" spans="1:19" ht="10.8" thickBot="1" x14ac:dyDescent="0.25">
      <c r="A60" s="29" t="s">
        <v>49</v>
      </c>
      <c r="B60" s="30">
        <f t="shared" ref="B60:S60" si="3">SUM(B22:B59)</f>
        <v>92950</v>
      </c>
      <c r="C60" s="10">
        <f t="shared" ref="C60" si="4">SUM(C22:C59)</f>
        <v>59387</v>
      </c>
      <c r="D60" s="10">
        <f t="shared" ref="D60" si="5">SUM(D22:D59)</f>
        <v>177284.24999999997</v>
      </c>
      <c r="E60" s="10">
        <f t="shared" ref="E60" si="6">SUM(E22:E59)</f>
        <v>63034.5</v>
      </c>
      <c r="F60" s="10">
        <f t="shared" ref="F60" si="7">SUM(F22:F59)</f>
        <v>53773.75</v>
      </c>
      <c r="G60" s="10">
        <f t="shared" si="3"/>
        <v>93365.64</v>
      </c>
      <c r="H60" s="10">
        <f t="shared" si="3"/>
        <v>29110</v>
      </c>
      <c r="I60" s="10">
        <f t="shared" si="3"/>
        <v>40535.5</v>
      </c>
      <c r="J60" s="10">
        <f t="shared" si="3"/>
        <v>135965.4</v>
      </c>
      <c r="K60" s="10">
        <f t="shared" si="3"/>
        <v>96806</v>
      </c>
      <c r="L60" s="10">
        <f t="shared" si="3"/>
        <v>98244.5</v>
      </c>
      <c r="M60" s="10">
        <f t="shared" si="3"/>
        <v>245118</v>
      </c>
      <c r="N60" s="10">
        <f t="shared" si="3"/>
        <v>88633</v>
      </c>
      <c r="O60" s="10">
        <f t="shared" si="3"/>
        <v>56868.6</v>
      </c>
      <c r="P60" s="10">
        <f t="shared" si="3"/>
        <v>86315</v>
      </c>
      <c r="Q60" s="10">
        <f t="shared" si="3"/>
        <v>35914.5</v>
      </c>
      <c r="R60" s="10">
        <f t="shared" si="3"/>
        <v>13649.5</v>
      </c>
      <c r="S60" s="57">
        <f t="shared" si="3"/>
        <v>25995</v>
      </c>
    </row>
    <row r="61" spans="1:19" ht="10.8" thickBot="1" x14ac:dyDescent="0.25">
      <c r="A61" s="37"/>
      <c r="B61" s="35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58"/>
    </row>
    <row r="62" spans="1:19" ht="10.8" thickBot="1" x14ac:dyDescent="0.25">
      <c r="A62" s="29" t="s">
        <v>50</v>
      </c>
      <c r="B62" s="30">
        <f t="shared" ref="B62:S62" si="8">SUM(B20-B60)</f>
        <v>33550</v>
      </c>
      <c r="C62" s="10">
        <f t="shared" ref="C62" si="9">SUM(C20-C60)</f>
        <v>24433</v>
      </c>
      <c r="D62" s="10">
        <f t="shared" ref="D62" si="10">SUM(D20-D60)</f>
        <v>92139.750000000029</v>
      </c>
      <c r="E62" s="10">
        <f t="shared" ref="E62" si="11">SUM(E20-E60)</f>
        <v>53966.5</v>
      </c>
      <c r="F62" s="10">
        <f t="shared" ref="F62:K62" si="12">SUM(F20-F60)</f>
        <v>21170.75</v>
      </c>
      <c r="G62" s="10">
        <f t="shared" si="12"/>
        <v>60885.000000000015</v>
      </c>
      <c r="H62" s="10">
        <f t="shared" si="12"/>
        <v>19899</v>
      </c>
      <c r="I62" s="10">
        <f t="shared" si="12"/>
        <v>1212</v>
      </c>
      <c r="J62" s="10">
        <f t="shared" si="12"/>
        <v>85215.6</v>
      </c>
      <c r="K62" s="10">
        <f t="shared" si="12"/>
        <v>10441</v>
      </c>
      <c r="L62" s="10">
        <f t="shared" si="8"/>
        <v>27548.240000000005</v>
      </c>
      <c r="M62" s="10">
        <f t="shared" si="8"/>
        <v>34169.239999999991</v>
      </c>
      <c r="N62" s="10">
        <f t="shared" si="8"/>
        <v>22474</v>
      </c>
      <c r="O62" s="10">
        <f t="shared" si="8"/>
        <v>10236.400000000001</v>
      </c>
      <c r="P62" s="15">
        <f t="shared" si="8"/>
        <v>34260</v>
      </c>
      <c r="Q62" s="15">
        <f t="shared" si="8"/>
        <v>14145.050000000003</v>
      </c>
      <c r="R62" s="15">
        <f t="shared" si="8"/>
        <v>-1233.2000000000007</v>
      </c>
      <c r="S62" s="16">
        <f t="shared" si="8"/>
        <v>-290</v>
      </c>
    </row>
    <row r="63" spans="1:19" x14ac:dyDescent="0.2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</row>
    <row r="64" spans="1:19" x14ac:dyDescent="0.2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</row>
    <row r="65" spans="2:19" x14ac:dyDescent="0.2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</row>
    <row r="66" spans="2:19" x14ac:dyDescent="0.2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</row>
    <row r="67" spans="2:19" x14ac:dyDescent="0.2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</row>
    <row r="68" spans="2:19" x14ac:dyDescent="0.2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</row>
    <row r="69" spans="2:19" x14ac:dyDescent="0.2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2:19" x14ac:dyDescent="0.2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</row>
    <row r="71" spans="2:19" x14ac:dyDescent="0.2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</row>
    <row r="72" spans="2:19" x14ac:dyDescent="0.2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</row>
    <row r="73" spans="2:19" x14ac:dyDescent="0.2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</row>
    <row r="74" spans="2:19" x14ac:dyDescent="0.2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</row>
    <row r="75" spans="2:19" x14ac:dyDescent="0.2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</row>
    <row r="76" spans="2:19" x14ac:dyDescent="0.2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</row>
    <row r="77" spans="2:19" x14ac:dyDescent="0.2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</row>
    <row r="78" spans="2:19" x14ac:dyDescent="0.2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</row>
    <row r="79" spans="2:19" x14ac:dyDescent="0.2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</row>
    <row r="80" spans="2:19" x14ac:dyDescent="0.2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</row>
    <row r="81" spans="2:19" x14ac:dyDescent="0.2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</row>
    <row r="82" spans="2:19" x14ac:dyDescent="0.2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</row>
    <row r="83" spans="2:19" x14ac:dyDescent="0.2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</row>
    <row r="84" spans="2:19" x14ac:dyDescent="0.2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</row>
    <row r="85" spans="2:19" x14ac:dyDescent="0.2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</row>
    <row r="86" spans="2:19" x14ac:dyDescent="0.2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</row>
    <row r="87" spans="2:19" x14ac:dyDescent="0.2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</row>
    <row r="88" spans="2:19" x14ac:dyDescent="0.2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</row>
    <row r="89" spans="2:19" x14ac:dyDescent="0.2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</row>
    <row r="90" spans="2:19" x14ac:dyDescent="0.2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</row>
    <row r="91" spans="2:19" x14ac:dyDescent="0.2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</row>
    <row r="92" spans="2:19" x14ac:dyDescent="0.2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</row>
    <row r="93" spans="2:19" x14ac:dyDescent="0.2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</row>
    <row r="94" spans="2:19" x14ac:dyDescent="0.2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</row>
    <row r="95" spans="2:19" x14ac:dyDescent="0.2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</row>
    <row r="96" spans="2:19" x14ac:dyDescent="0.2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</row>
    <row r="97" spans="2:19" x14ac:dyDescent="0.2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</row>
    <row r="98" spans="2:19" x14ac:dyDescent="0.2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</row>
    <row r="99" spans="2:19" x14ac:dyDescent="0.2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</row>
    <row r="100" spans="2:19" x14ac:dyDescent="0.2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</row>
    <row r="101" spans="2:19" x14ac:dyDescent="0.2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</row>
    <row r="102" spans="2:19" x14ac:dyDescent="0.2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</row>
    <row r="103" spans="2:19" x14ac:dyDescent="0.2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</row>
    <row r="104" spans="2:19" x14ac:dyDescent="0.2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</row>
    <row r="105" spans="2:19" x14ac:dyDescent="0.2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</row>
    <row r="106" spans="2:19" x14ac:dyDescent="0.2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</row>
    <row r="107" spans="2:19" x14ac:dyDescent="0.2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</row>
    <row r="108" spans="2:19" x14ac:dyDescent="0.2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</row>
    <row r="109" spans="2:19" x14ac:dyDescent="0.2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</row>
    <row r="110" spans="2:19" x14ac:dyDescent="0.2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</row>
    <row r="111" spans="2:19" x14ac:dyDescent="0.2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</row>
    <row r="112" spans="2:19" x14ac:dyDescent="0.2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</row>
    <row r="113" spans="2:19" x14ac:dyDescent="0.2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</row>
    <row r="114" spans="2:19" x14ac:dyDescent="0.2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</row>
    <row r="115" spans="2:19" x14ac:dyDescent="0.2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</row>
    <row r="116" spans="2:19" x14ac:dyDescent="0.2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</row>
    <row r="117" spans="2:19" x14ac:dyDescent="0.2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</row>
    <row r="118" spans="2:19" x14ac:dyDescent="0.2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</row>
    <row r="119" spans="2:19" x14ac:dyDescent="0.2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</row>
    <row r="120" spans="2:19" x14ac:dyDescent="0.2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</row>
    <row r="121" spans="2:19" x14ac:dyDescent="0.2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</row>
    <row r="122" spans="2:19" x14ac:dyDescent="0.2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</row>
    <row r="123" spans="2:19" x14ac:dyDescent="0.2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</row>
    <row r="124" spans="2:19" x14ac:dyDescent="0.2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</row>
    <row r="125" spans="2:19" x14ac:dyDescent="0.2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</row>
    <row r="126" spans="2:19" x14ac:dyDescent="0.2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</row>
    <row r="127" spans="2:19" x14ac:dyDescent="0.2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</row>
    <row r="128" spans="2:19" x14ac:dyDescent="0.2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</row>
    <row r="129" spans="2:19" x14ac:dyDescent="0.2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</row>
    <row r="130" spans="2:19" x14ac:dyDescent="0.2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</row>
    <row r="131" spans="2:19" x14ac:dyDescent="0.2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</row>
    <row r="132" spans="2:19" x14ac:dyDescent="0.2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</row>
    <row r="133" spans="2:19" x14ac:dyDescent="0.2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</row>
    <row r="134" spans="2:19" x14ac:dyDescent="0.2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</row>
    <row r="135" spans="2:19" x14ac:dyDescent="0.2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</row>
    <row r="136" spans="2:19" x14ac:dyDescent="0.2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</row>
    <row r="137" spans="2:19" x14ac:dyDescent="0.2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</row>
    <row r="138" spans="2:19" x14ac:dyDescent="0.2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</row>
    <row r="139" spans="2:19" x14ac:dyDescent="0.2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</row>
    <row r="140" spans="2:19" x14ac:dyDescent="0.2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</row>
    <row r="141" spans="2:19" x14ac:dyDescent="0.2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</row>
    <row r="142" spans="2:19" x14ac:dyDescent="0.2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</row>
    <row r="143" spans="2:19" x14ac:dyDescent="0.2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</row>
    <row r="144" spans="2:19" x14ac:dyDescent="0.2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</row>
    <row r="145" spans="2:19" x14ac:dyDescent="0.2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</row>
    <row r="146" spans="2:19" x14ac:dyDescent="0.2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</row>
    <row r="147" spans="2:19" x14ac:dyDescent="0.2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</row>
    <row r="148" spans="2:19" x14ac:dyDescent="0.2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</row>
    <row r="149" spans="2:19" x14ac:dyDescent="0.2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</row>
    <row r="150" spans="2:19" x14ac:dyDescent="0.2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</row>
    <row r="151" spans="2:19" x14ac:dyDescent="0.2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</row>
    <row r="152" spans="2:19" x14ac:dyDescent="0.2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</row>
    <row r="153" spans="2:19" x14ac:dyDescent="0.2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</row>
    <row r="154" spans="2:19" x14ac:dyDescent="0.2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</row>
    <row r="155" spans="2:19" x14ac:dyDescent="0.2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</row>
    <row r="156" spans="2:19" x14ac:dyDescent="0.2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</row>
    <row r="157" spans="2:19" x14ac:dyDescent="0.2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</row>
    <row r="158" spans="2:19" x14ac:dyDescent="0.2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</row>
    <row r="159" spans="2:19" x14ac:dyDescent="0.2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</row>
    <row r="160" spans="2:19" x14ac:dyDescent="0.2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</row>
    <row r="161" spans="2:19" x14ac:dyDescent="0.2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</row>
    <row r="162" spans="2:19" x14ac:dyDescent="0.2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</row>
    <row r="163" spans="2:19" x14ac:dyDescent="0.2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</row>
    <row r="164" spans="2:19" x14ac:dyDescent="0.2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</row>
    <row r="165" spans="2:19" x14ac:dyDescent="0.2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</row>
    <row r="166" spans="2:19" x14ac:dyDescent="0.2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</row>
    <row r="167" spans="2:19" x14ac:dyDescent="0.2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</row>
    <row r="168" spans="2:19" x14ac:dyDescent="0.2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</row>
    <row r="169" spans="2:19" x14ac:dyDescent="0.2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</row>
    <row r="170" spans="2:19" x14ac:dyDescent="0.2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</row>
    <row r="171" spans="2:19" x14ac:dyDescent="0.2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</row>
    <row r="172" spans="2:19" x14ac:dyDescent="0.2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</row>
    <row r="173" spans="2:19" x14ac:dyDescent="0.2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</row>
    <row r="174" spans="2:19" x14ac:dyDescent="0.2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</row>
    <row r="175" spans="2:19" x14ac:dyDescent="0.2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</row>
    <row r="176" spans="2:19" x14ac:dyDescent="0.2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</row>
    <row r="177" spans="2:19" x14ac:dyDescent="0.2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</row>
    <row r="178" spans="2:19" x14ac:dyDescent="0.2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</row>
    <row r="179" spans="2:19" x14ac:dyDescent="0.2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</row>
    <row r="180" spans="2:19" x14ac:dyDescent="0.2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</row>
    <row r="181" spans="2:19" x14ac:dyDescent="0.2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</row>
    <row r="182" spans="2:19" x14ac:dyDescent="0.2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</row>
    <row r="183" spans="2:19" x14ac:dyDescent="0.2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</row>
    <row r="184" spans="2:19" x14ac:dyDescent="0.2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</row>
    <row r="185" spans="2:19" x14ac:dyDescent="0.2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</row>
    <row r="186" spans="2:19" x14ac:dyDescent="0.2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</row>
    <row r="187" spans="2:19" x14ac:dyDescent="0.2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</row>
    <row r="188" spans="2:19" x14ac:dyDescent="0.2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</row>
    <row r="189" spans="2:19" x14ac:dyDescent="0.2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</row>
  </sheetData>
  <phoneticPr fontId="4" type="noConversion"/>
  <pageMargins left="0.78740157480314965" right="0.78740157480314965" top="0.39370078740157483" bottom="0.39370078740157483" header="0.51181102362204722" footer="0.51181102362204722"/>
  <pageSetup paperSize="9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showZeros="0" workbookViewId="0">
      <pane xSplit="1" ySplit="1" topLeftCell="B2" activePane="bottomRight" state="frozen"/>
      <selection activeCell="C33" sqref="C33"/>
      <selection pane="topRight" activeCell="C33" sqref="C33"/>
      <selection pane="bottomLeft" activeCell="C33" sqref="C33"/>
      <selection pane="bottomRight" activeCell="B25" sqref="B25"/>
    </sheetView>
  </sheetViews>
  <sheetFormatPr defaultColWidth="9.109375" defaultRowHeight="10.199999999999999" x14ac:dyDescent="0.2"/>
  <cols>
    <col min="1" max="1" width="21" style="23" bestFit="1" customWidth="1"/>
    <col min="2" max="2" width="7.109375" style="41" customWidth="1"/>
    <col min="3" max="3" width="10.6640625" style="41" bestFit="1" customWidth="1"/>
    <col min="4" max="12" width="11.33203125" style="41" bestFit="1" customWidth="1"/>
    <col min="13" max="13" width="11.44140625" style="23" customWidth="1"/>
    <col min="14" max="16384" width="9.109375" style="23"/>
  </cols>
  <sheetData>
    <row r="1" spans="1:12" ht="17.25" customHeight="1" thickBot="1" x14ac:dyDescent="0.6">
      <c r="A1" s="72" t="s">
        <v>215</v>
      </c>
      <c r="B1" s="14" t="s">
        <v>98</v>
      </c>
      <c r="C1" s="10" t="s">
        <v>216</v>
      </c>
      <c r="D1" s="10" t="s">
        <v>214</v>
      </c>
      <c r="E1" s="10" t="s">
        <v>211</v>
      </c>
      <c r="F1" s="10" t="s">
        <v>195</v>
      </c>
      <c r="G1" s="10" t="s">
        <v>192</v>
      </c>
      <c r="H1" s="10" t="s">
        <v>191</v>
      </c>
      <c r="I1" s="10" t="s">
        <v>111</v>
      </c>
      <c r="J1" s="10" t="s">
        <v>110</v>
      </c>
      <c r="K1" s="10" t="s">
        <v>108</v>
      </c>
      <c r="L1" s="54" t="s">
        <v>102</v>
      </c>
    </row>
    <row r="2" spans="1:12" x14ac:dyDescent="0.2">
      <c r="A2" s="18" t="s">
        <v>2</v>
      </c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x14ac:dyDescent="0.2">
      <c r="A3" s="24" t="s">
        <v>3</v>
      </c>
      <c r="B3" s="25"/>
      <c r="C3" s="20">
        <f>'[1]Hela året'!$I3</f>
        <v>0</v>
      </c>
      <c r="D3" s="20">
        <f>'[2]Hela året'!$I3</f>
        <v>0</v>
      </c>
      <c r="E3" s="20">
        <f>'[3]Hela året'!$I3</f>
        <v>0</v>
      </c>
      <c r="F3" s="20">
        <f>'[4]Hela året'!$I3</f>
        <v>0</v>
      </c>
      <c r="G3" s="20">
        <f>'[5]Hela året'!$I3</f>
        <v>0</v>
      </c>
      <c r="H3" s="20">
        <f>'[6]Hela året'!$I3</f>
        <v>0</v>
      </c>
      <c r="I3" s="20">
        <f>'[7]Hela året'!$I3</f>
        <v>0</v>
      </c>
      <c r="J3" s="20">
        <f>'[8]Hela året'!$O3</f>
        <v>0</v>
      </c>
      <c r="K3" s="20">
        <f>'[9]Hela året'!$I3</f>
        <v>0</v>
      </c>
      <c r="L3" s="20"/>
    </row>
    <row r="4" spans="1:12" x14ac:dyDescent="0.2">
      <c r="A4" s="24" t="s">
        <v>94</v>
      </c>
      <c r="B4" s="25"/>
      <c r="C4" s="20">
        <f>'[1]Hela året'!$I4</f>
        <v>0</v>
      </c>
      <c r="D4" s="20">
        <f>'[2]Hela året'!$I4</f>
        <v>0</v>
      </c>
      <c r="E4" s="20">
        <f>'[3]Hela året'!$I4</f>
        <v>0</v>
      </c>
      <c r="F4" s="20">
        <f>'[4]Hela året'!$I4</f>
        <v>0</v>
      </c>
      <c r="G4" s="20">
        <f>'[5]Hela året'!$I4</f>
        <v>0</v>
      </c>
      <c r="H4" s="20">
        <f>'[6]Hela året'!$I4</f>
        <v>0</v>
      </c>
      <c r="I4" s="20">
        <f>'[7]Hela året'!$I4</f>
        <v>0</v>
      </c>
      <c r="J4" s="20">
        <f>'[8]Hela året'!$O4</f>
        <v>0</v>
      </c>
      <c r="K4" s="20">
        <f>'[9]Hela året'!$I4</f>
        <v>0</v>
      </c>
      <c r="L4" s="20"/>
    </row>
    <row r="5" spans="1:12" x14ac:dyDescent="0.2">
      <c r="A5" s="24" t="s">
        <v>4</v>
      </c>
      <c r="B5" s="25"/>
      <c r="C5" s="20">
        <f>'[1]Hela året'!$I5</f>
        <v>0</v>
      </c>
      <c r="D5" s="20">
        <f>'[2]Hela året'!$I5</f>
        <v>0</v>
      </c>
      <c r="E5" s="20">
        <f>'[3]Hela året'!$I5</f>
        <v>0</v>
      </c>
      <c r="F5" s="20">
        <f>'[4]Hela året'!$I5</f>
        <v>0</v>
      </c>
      <c r="G5" s="20">
        <f>'[5]Hela året'!$I5</f>
        <v>0</v>
      </c>
      <c r="H5" s="20">
        <f>'[6]Hela året'!$I5</f>
        <v>0</v>
      </c>
      <c r="I5" s="20">
        <f>'[7]Hela året'!$I5</f>
        <v>0</v>
      </c>
      <c r="J5" s="20">
        <f>'[8]Hela året'!$O5</f>
        <v>0</v>
      </c>
      <c r="K5" s="20">
        <f>'[9]Hela året'!$I5</f>
        <v>0</v>
      </c>
      <c r="L5" s="20"/>
    </row>
    <row r="6" spans="1:12" x14ac:dyDescent="0.2">
      <c r="A6" s="24" t="s">
        <v>5</v>
      </c>
      <c r="B6" s="25"/>
      <c r="C6" s="20">
        <f>'[1]Hela året'!$I6</f>
        <v>0</v>
      </c>
      <c r="D6" s="20">
        <f>'[2]Hela året'!$I6</f>
        <v>0</v>
      </c>
      <c r="E6" s="20">
        <f>'[3]Hela året'!$I6</f>
        <v>0</v>
      </c>
      <c r="F6" s="20">
        <f>'[4]Hela året'!$I6</f>
        <v>0</v>
      </c>
      <c r="G6" s="20">
        <f>'[5]Hela året'!$I6</f>
        <v>0</v>
      </c>
      <c r="H6" s="20">
        <f>'[6]Hela året'!$I6</f>
        <v>0</v>
      </c>
      <c r="I6" s="20">
        <f>'[7]Hela året'!$I6</f>
        <v>0</v>
      </c>
      <c r="J6" s="20">
        <f>'[8]Hela året'!$O6</f>
        <v>0</v>
      </c>
      <c r="K6" s="20">
        <f>'[9]Hela året'!$I6</f>
        <v>1200</v>
      </c>
      <c r="L6" s="20"/>
    </row>
    <row r="7" spans="1:12" x14ac:dyDescent="0.2">
      <c r="A7" s="24" t="s">
        <v>6</v>
      </c>
      <c r="B7" s="25"/>
      <c r="C7" s="20">
        <f>'[1]Hela året'!$I7</f>
        <v>0</v>
      </c>
      <c r="D7" s="20">
        <f>'[2]Hela året'!$I7</f>
        <v>0</v>
      </c>
      <c r="E7" s="20">
        <f>'[3]Hela året'!$I7</f>
        <v>0</v>
      </c>
      <c r="F7" s="20">
        <f>'[4]Hela året'!$I7</f>
        <v>0</v>
      </c>
      <c r="G7" s="20">
        <f>'[5]Hela året'!$I7</f>
        <v>0</v>
      </c>
      <c r="H7" s="20">
        <f>'[6]Hela året'!$I7</f>
        <v>0</v>
      </c>
      <c r="I7" s="20">
        <f>'[7]Hela året'!$I7</f>
        <v>0</v>
      </c>
      <c r="J7" s="20">
        <f>'[8]Hela året'!$O7</f>
        <v>0</v>
      </c>
      <c r="K7" s="20">
        <f>'[9]Hela året'!$I7</f>
        <v>0</v>
      </c>
      <c r="L7" s="20"/>
    </row>
    <row r="8" spans="1:12" x14ac:dyDescent="0.2">
      <c r="A8" s="24" t="s">
        <v>7</v>
      </c>
      <c r="B8" s="25"/>
      <c r="C8" s="20">
        <f>'[1]Hela året'!$I8</f>
        <v>0</v>
      </c>
      <c r="D8" s="20">
        <f>'[2]Hela året'!$I8</f>
        <v>0</v>
      </c>
      <c r="E8" s="20">
        <f>'[3]Hela året'!$I8</f>
        <v>0</v>
      </c>
      <c r="F8" s="20">
        <f>'[4]Hela året'!$I8</f>
        <v>0</v>
      </c>
      <c r="G8" s="20">
        <f>'[5]Hela året'!$I8</f>
        <v>0</v>
      </c>
      <c r="H8" s="20">
        <f>'[6]Hela året'!$I8</f>
        <v>0</v>
      </c>
      <c r="I8" s="20">
        <f>'[7]Hela året'!$I8</f>
        <v>0</v>
      </c>
      <c r="J8" s="20">
        <f>'[8]Hela året'!$O8</f>
        <v>0</v>
      </c>
      <c r="K8" s="20">
        <f>'[9]Hela året'!$I8</f>
        <v>0</v>
      </c>
      <c r="L8" s="20"/>
    </row>
    <row r="9" spans="1:12" x14ac:dyDescent="0.2">
      <c r="A9" s="24" t="s">
        <v>8</v>
      </c>
      <c r="B9" s="67">
        <v>9600</v>
      </c>
      <c r="C9" s="20">
        <f>'[1]Hela året'!$I9</f>
        <v>22800</v>
      </c>
      <c r="D9" s="20">
        <f>'[2]Hela året'!$I9</f>
        <v>23400</v>
      </c>
      <c r="E9" s="20">
        <f>'[3]Hela året'!$I9</f>
        <v>14700</v>
      </c>
      <c r="F9" s="20">
        <f>'[4]Hela året'!$I9</f>
        <v>20650</v>
      </c>
      <c r="G9" s="20">
        <f>'[5]Hela året'!$I9</f>
        <v>15400</v>
      </c>
      <c r="H9" s="20">
        <f>'[6]Hela året'!$I9</f>
        <v>10500</v>
      </c>
      <c r="I9" s="20">
        <f>'[7]Hela året'!$I9</f>
        <v>6300</v>
      </c>
      <c r="J9" s="20">
        <f>'[8]Hela året'!$O9</f>
        <v>14000</v>
      </c>
      <c r="K9" s="20">
        <f>'[9]Hela året'!$I9</f>
        <v>4000</v>
      </c>
      <c r="L9" s="20"/>
    </row>
    <row r="10" spans="1:12" x14ac:dyDescent="0.2">
      <c r="A10" s="24" t="s">
        <v>9</v>
      </c>
      <c r="B10" s="67"/>
      <c r="C10" s="20">
        <f>'[1]Hela året'!$I10</f>
        <v>0</v>
      </c>
      <c r="D10" s="20">
        <f>'[2]Hela året'!$I10</f>
        <v>0</v>
      </c>
      <c r="E10" s="20">
        <f>'[3]Hela året'!$I10</f>
        <v>0</v>
      </c>
      <c r="F10" s="20">
        <f>'[4]Hela året'!$I10</f>
        <v>0</v>
      </c>
      <c r="G10" s="20">
        <f>'[5]Hela året'!$I10</f>
        <v>0</v>
      </c>
      <c r="H10" s="20">
        <f>'[6]Hela året'!$I10</f>
        <v>0</v>
      </c>
      <c r="I10" s="20">
        <f>'[7]Hela året'!$I10</f>
        <v>0</v>
      </c>
      <c r="J10" s="20">
        <f>'[8]Hela året'!$O10</f>
        <v>0</v>
      </c>
      <c r="K10" s="20">
        <f>'[9]Hela året'!$I10</f>
        <v>0</v>
      </c>
      <c r="L10" s="27"/>
    </row>
    <row r="11" spans="1:12" x14ac:dyDescent="0.2">
      <c r="A11" s="24" t="s">
        <v>10</v>
      </c>
      <c r="B11" s="67"/>
      <c r="C11" s="20">
        <f>'[1]Hela året'!$I11</f>
        <v>0</v>
      </c>
      <c r="D11" s="20">
        <f>'[2]Hela året'!$I11</f>
        <v>0</v>
      </c>
      <c r="E11" s="20">
        <f>'[3]Hela året'!$I11</f>
        <v>0</v>
      </c>
      <c r="F11" s="20">
        <f>'[4]Hela året'!$I11</f>
        <v>0</v>
      </c>
      <c r="G11" s="20">
        <f>'[5]Hela året'!$I11</f>
        <v>0</v>
      </c>
      <c r="H11" s="20">
        <f>'[6]Hela året'!$I11</f>
        <v>0</v>
      </c>
      <c r="I11" s="20">
        <f>'[7]Hela året'!$I11</f>
        <v>0</v>
      </c>
      <c r="J11" s="20">
        <f>'[8]Hela året'!$O11</f>
        <v>0</v>
      </c>
      <c r="K11" s="20">
        <f>'[9]Hela året'!$I11</f>
        <v>0</v>
      </c>
      <c r="L11" s="20"/>
    </row>
    <row r="12" spans="1:12" x14ac:dyDescent="0.2">
      <c r="A12" s="24" t="s">
        <v>104</v>
      </c>
      <c r="B12" s="67"/>
      <c r="C12" s="20">
        <f>'[1]Hela året'!$I12</f>
        <v>0</v>
      </c>
      <c r="D12" s="20">
        <f>'[2]Hela året'!$I12</f>
        <v>0</v>
      </c>
      <c r="E12" s="20">
        <f>'[3]Hela året'!$I12</f>
        <v>0</v>
      </c>
      <c r="F12" s="20">
        <f>'[4]Hela året'!$I12</f>
        <v>0</v>
      </c>
      <c r="G12" s="20">
        <f>'[5]Hela året'!$I12</f>
        <v>0</v>
      </c>
      <c r="H12" s="20">
        <f>'[6]Hela året'!$I12</f>
        <v>0</v>
      </c>
      <c r="I12" s="20">
        <f>'[7]Hela året'!$I12</f>
        <v>0</v>
      </c>
      <c r="J12" s="20">
        <f>'[8]Hela året'!$O12</f>
        <v>0</v>
      </c>
      <c r="K12" s="20">
        <f>'[9]Hela året'!$I12</f>
        <v>0</v>
      </c>
      <c r="L12" s="20"/>
    </row>
    <row r="13" spans="1:12" x14ac:dyDescent="0.2">
      <c r="A13" s="24" t="s">
        <v>11</v>
      </c>
      <c r="B13" s="67"/>
      <c r="C13" s="20">
        <f>'[1]Hela året'!$I13</f>
        <v>0</v>
      </c>
      <c r="D13" s="20">
        <f>'[2]Hela året'!$I13</f>
        <v>0</v>
      </c>
      <c r="E13" s="20">
        <f>'[3]Hela året'!$I13</f>
        <v>0</v>
      </c>
      <c r="F13" s="20">
        <f>'[4]Hela året'!$I13</f>
        <v>0</v>
      </c>
      <c r="G13" s="20">
        <f>'[5]Hela året'!$I13</f>
        <v>0</v>
      </c>
      <c r="H13" s="20">
        <f>'[6]Hela året'!$I13</f>
        <v>0</v>
      </c>
      <c r="I13" s="20">
        <f>'[7]Hela året'!$I13</f>
        <v>0</v>
      </c>
      <c r="J13" s="20">
        <f>'[8]Hela året'!$O13</f>
        <v>0</v>
      </c>
      <c r="K13" s="20">
        <f>'[9]Hela året'!$I13</f>
        <v>0</v>
      </c>
      <c r="L13" s="20"/>
    </row>
    <row r="14" spans="1:12" x14ac:dyDescent="0.2">
      <c r="A14" s="24" t="s">
        <v>12</v>
      </c>
      <c r="B14" s="67"/>
      <c r="C14" s="20">
        <f>'[1]Hela året'!$I14</f>
        <v>0</v>
      </c>
      <c r="D14" s="20">
        <f>'[2]Hela året'!$I14</f>
        <v>0</v>
      </c>
      <c r="E14" s="20">
        <f>'[3]Hela året'!$I14</f>
        <v>0</v>
      </c>
      <c r="F14" s="20">
        <f>'[4]Hela året'!$I14</f>
        <v>0</v>
      </c>
      <c r="G14" s="20">
        <f>'[5]Hela året'!$I14</f>
        <v>0</v>
      </c>
      <c r="H14" s="20">
        <f>'[6]Hela året'!$I14</f>
        <v>0</v>
      </c>
      <c r="I14" s="20">
        <f>'[7]Hela året'!$I14</f>
        <v>0</v>
      </c>
      <c r="J14" s="20">
        <f>'[8]Hela året'!$O14</f>
        <v>0</v>
      </c>
      <c r="K14" s="20">
        <f>'[9]Hela året'!$I14</f>
        <v>0</v>
      </c>
      <c r="L14" s="20"/>
    </row>
    <row r="15" spans="1:12" x14ac:dyDescent="0.2">
      <c r="A15" s="24" t="s">
        <v>13</v>
      </c>
      <c r="B15" s="67"/>
      <c r="C15" s="20">
        <f>'[1]Hela året'!$I15</f>
        <v>1200</v>
      </c>
      <c r="D15" s="20">
        <f>'[2]Hela året'!$I15</f>
        <v>0</v>
      </c>
      <c r="E15" s="20">
        <f>'[3]Hela året'!$I15</f>
        <v>1200</v>
      </c>
      <c r="F15" s="20">
        <f>'[4]Hela året'!$I15</f>
        <v>1200</v>
      </c>
      <c r="G15" s="20">
        <f>'[5]Hela året'!$I15</f>
        <v>2400</v>
      </c>
      <c r="H15" s="20">
        <f>'[6]Hela året'!$I15</f>
        <v>0</v>
      </c>
      <c r="I15" s="20">
        <f>'[7]Hela året'!$I15</f>
        <v>0</v>
      </c>
      <c r="J15" s="20">
        <f>'[8]Hela året'!$O15</f>
        <v>0</v>
      </c>
      <c r="K15" s="20">
        <f>'[9]Hela året'!$I15</f>
        <v>0</v>
      </c>
      <c r="L15" s="20"/>
    </row>
    <row r="16" spans="1:12" x14ac:dyDescent="0.2">
      <c r="A16" s="24" t="s">
        <v>93</v>
      </c>
      <c r="B16" s="67"/>
      <c r="C16" s="20">
        <f>'[1]Hela året'!$I16</f>
        <v>0</v>
      </c>
      <c r="D16" s="20">
        <f>'[2]Hela året'!$I16</f>
        <v>0</v>
      </c>
      <c r="E16" s="20">
        <f>'[3]Hela året'!$I16</f>
        <v>0</v>
      </c>
      <c r="F16" s="20">
        <f>'[4]Hela året'!$I16</f>
        <v>0</v>
      </c>
      <c r="G16" s="20">
        <f>'[5]Hela året'!$I16</f>
        <v>0</v>
      </c>
      <c r="H16" s="20">
        <f>'[6]Hela året'!$I16</f>
        <v>0</v>
      </c>
      <c r="I16" s="20">
        <f>'[7]Hela året'!$I16</f>
        <v>0</v>
      </c>
      <c r="J16" s="20">
        <f>'[8]Hela året'!$O16</f>
        <v>0</v>
      </c>
      <c r="K16" s="20">
        <f>'[9]Hela året'!$I16</f>
        <v>0</v>
      </c>
      <c r="L16" s="20"/>
    </row>
    <row r="17" spans="1:12" x14ac:dyDescent="0.2">
      <c r="A17" s="24" t="s">
        <v>14</v>
      </c>
      <c r="B17" s="67"/>
      <c r="C17" s="20">
        <f>'[1]Hela året'!$I17</f>
        <v>0</v>
      </c>
      <c r="D17" s="20">
        <f>'[2]Hela året'!$I17</f>
        <v>0</v>
      </c>
      <c r="E17" s="20">
        <f>'[3]Hela året'!$I17</f>
        <v>0</v>
      </c>
      <c r="F17" s="20">
        <f>'[4]Hela året'!$I17</f>
        <v>0</v>
      </c>
      <c r="G17" s="20">
        <f>'[5]Hela året'!$I17</f>
        <v>0</v>
      </c>
      <c r="H17" s="20">
        <f>'[6]Hela året'!$I17</f>
        <v>0</v>
      </c>
      <c r="I17" s="20">
        <f>'[7]Hela året'!$I17</f>
        <v>0</v>
      </c>
      <c r="J17" s="20">
        <f>'[8]Hela året'!$O17</f>
        <v>0</v>
      </c>
      <c r="K17" s="20">
        <f>'[9]Hela året'!$I17</f>
        <v>0</v>
      </c>
      <c r="L17" s="20"/>
    </row>
    <row r="18" spans="1:12" x14ac:dyDescent="0.2">
      <c r="A18" s="24" t="s">
        <v>15</v>
      </c>
      <c r="B18" s="67"/>
      <c r="C18" s="20">
        <f>'[1]Hela året'!$I18</f>
        <v>0</v>
      </c>
      <c r="D18" s="20">
        <f>'[2]Hela året'!$I18</f>
        <v>0</v>
      </c>
      <c r="E18" s="20">
        <f>'[3]Hela året'!$I18</f>
        <v>0</v>
      </c>
      <c r="F18" s="20">
        <f>'[4]Hela året'!$I18</f>
        <v>0</v>
      </c>
      <c r="G18" s="20">
        <f>'[5]Hela året'!$I18</f>
        <v>25</v>
      </c>
      <c r="H18" s="20">
        <f>'[6]Hela året'!$I18</f>
        <v>0</v>
      </c>
      <c r="I18" s="20">
        <f>'[7]Hela året'!$I18</f>
        <v>0</v>
      </c>
      <c r="J18" s="20">
        <f>'[8]Hela året'!$O18</f>
        <v>0</v>
      </c>
      <c r="K18" s="20">
        <f>'[9]Hela året'!$I18</f>
        <v>0</v>
      </c>
      <c r="L18" s="20"/>
    </row>
    <row r="19" spans="1:12" ht="10.8" thickBot="1" x14ac:dyDescent="0.25">
      <c r="A19" s="24" t="s">
        <v>109</v>
      </c>
      <c r="B19" s="68"/>
      <c r="C19" s="20">
        <f>'[1]Hela året'!$I19</f>
        <v>0</v>
      </c>
      <c r="D19" s="20">
        <f>'[2]Hela året'!$I19</f>
        <v>0</v>
      </c>
      <c r="E19" s="20">
        <f>'[3]Hela året'!$I19</f>
        <v>0</v>
      </c>
      <c r="F19" s="20">
        <f>'[4]Hela året'!$I19</f>
        <v>0</v>
      </c>
      <c r="G19" s="20">
        <f>'[5]Hela året'!$I19</f>
        <v>0</v>
      </c>
      <c r="H19" s="20">
        <f>'[6]Hela året'!$I19</f>
        <v>0</v>
      </c>
      <c r="I19" s="20">
        <f>'[7]Hela året'!$I19</f>
        <v>600</v>
      </c>
      <c r="J19" s="20">
        <f>'[8]Hela året'!$O19</f>
        <v>0</v>
      </c>
      <c r="K19" s="20">
        <f>'[9]Hela året'!$I19</f>
        <v>190</v>
      </c>
      <c r="L19" s="20"/>
    </row>
    <row r="20" spans="1:12" ht="10.8" thickBot="1" x14ac:dyDescent="0.25">
      <c r="A20" s="29" t="s">
        <v>16</v>
      </c>
      <c r="B20" s="56">
        <f>SUM(B3:B19)</f>
        <v>9600</v>
      </c>
      <c r="C20" s="10">
        <f t="shared" ref="C20" si="0">SUM(C3:C19)</f>
        <v>24000</v>
      </c>
      <c r="D20" s="10">
        <f t="shared" ref="D20" si="1">SUM(D3:D19)</f>
        <v>23400</v>
      </c>
      <c r="E20" s="10">
        <f>SUM(E3:E19)</f>
        <v>15900</v>
      </c>
      <c r="F20" s="10"/>
      <c r="G20" s="10">
        <f t="shared" ref="G20:L20" si="2">SUM(G3:G19)</f>
        <v>17825</v>
      </c>
      <c r="H20" s="10">
        <f t="shared" si="2"/>
        <v>10500</v>
      </c>
      <c r="I20" s="10">
        <f t="shared" si="2"/>
        <v>6900</v>
      </c>
      <c r="J20" s="10">
        <f t="shared" si="2"/>
        <v>14000</v>
      </c>
      <c r="K20" s="10">
        <f t="shared" si="2"/>
        <v>5390</v>
      </c>
      <c r="L20" s="10">
        <f t="shared" si="2"/>
        <v>0</v>
      </c>
    </row>
    <row r="21" spans="1:12" x14ac:dyDescent="0.2">
      <c r="A21" s="18" t="s">
        <v>17</v>
      </c>
      <c r="B21" s="69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2" x14ac:dyDescent="0.2">
      <c r="A22" s="24" t="s">
        <v>103</v>
      </c>
      <c r="B22" s="67">
        <v>4075</v>
      </c>
      <c r="C22" s="20">
        <f>'[1]Hela året'!$I22</f>
        <v>9150</v>
      </c>
      <c r="D22" s="20">
        <f>'[2]Hela året'!$I22</f>
        <v>495</v>
      </c>
      <c r="E22" s="20">
        <f>'[3]Hela året'!$I22</f>
        <v>750</v>
      </c>
      <c r="F22" s="20">
        <f>'[4]Hela året'!$I23</f>
        <v>1313</v>
      </c>
      <c r="G22" s="20">
        <f>'[5]Hela året'!$I23</f>
        <v>1000</v>
      </c>
      <c r="H22" s="20">
        <f>'[6]Hela året'!$I23</f>
        <v>250</v>
      </c>
      <c r="I22" s="20">
        <f>'[7]Hela året'!$I23</f>
        <v>600</v>
      </c>
      <c r="J22" s="20">
        <f>'[8]Hela året'!$O23</f>
        <v>500</v>
      </c>
      <c r="K22" s="20">
        <f>'[9]Hela året'!$I23</f>
        <v>850</v>
      </c>
      <c r="L22" s="20"/>
    </row>
    <row r="23" spans="1:12" x14ac:dyDescent="0.2">
      <c r="A23" s="24" t="s">
        <v>18</v>
      </c>
      <c r="B23" s="67">
        <v>600</v>
      </c>
      <c r="C23" s="20">
        <f>'[1]Hela året'!$I23</f>
        <v>1646.5</v>
      </c>
      <c r="D23" s="20">
        <f>'[2]Hela året'!$I23</f>
        <v>2261</v>
      </c>
      <c r="E23" s="20">
        <f>'[3]Hela året'!$I23</f>
        <v>999</v>
      </c>
      <c r="F23" s="20">
        <f>'[4]Hela året'!$I24</f>
        <v>2000</v>
      </c>
      <c r="G23" s="20">
        <f>'[5]Hela året'!$I24</f>
        <v>767</v>
      </c>
      <c r="H23" s="20">
        <f>'[6]Hela året'!$I24</f>
        <v>90</v>
      </c>
      <c r="I23" s="20">
        <f>'[7]Hela året'!$I24</f>
        <v>738</v>
      </c>
      <c r="J23" s="20">
        <f>'[8]Hela året'!$O24</f>
        <v>238</v>
      </c>
      <c r="K23" s="20">
        <f>'[9]Hela året'!$I24</f>
        <v>430</v>
      </c>
      <c r="L23" s="20"/>
    </row>
    <row r="24" spans="1:12" x14ac:dyDescent="0.2">
      <c r="A24" s="24" t="s">
        <v>19</v>
      </c>
      <c r="B24" s="67">
        <v>1600</v>
      </c>
      <c r="C24" s="20">
        <f>'[1]Hela året'!$I24</f>
        <v>1320</v>
      </c>
      <c r="D24" s="20">
        <f>'[2]Hela året'!$I24</f>
        <v>400</v>
      </c>
      <c r="E24" s="20">
        <f>'[3]Hela året'!$I24</f>
        <v>500</v>
      </c>
      <c r="F24" s="20">
        <f>'[4]Hela året'!$I25</f>
        <v>0</v>
      </c>
      <c r="G24" s="20">
        <f>'[5]Hela året'!$I25</f>
        <v>4800</v>
      </c>
      <c r="H24" s="20">
        <f>'[6]Hela året'!$I25</f>
        <v>1800</v>
      </c>
      <c r="I24" s="20">
        <f>'[7]Hela året'!$I25</f>
        <v>800</v>
      </c>
      <c r="J24" s="20">
        <f>'[8]Hela året'!$O25</f>
        <v>3000</v>
      </c>
      <c r="K24" s="20">
        <f>'[9]Hela året'!$I25</f>
        <v>800</v>
      </c>
      <c r="L24" s="20"/>
    </row>
    <row r="25" spans="1:12" x14ac:dyDescent="0.2">
      <c r="A25" s="24" t="s">
        <v>106</v>
      </c>
      <c r="B25" s="67"/>
      <c r="C25" s="20">
        <f>'[1]Hela året'!$I25</f>
        <v>1406</v>
      </c>
      <c r="D25" s="20">
        <f>'[2]Hela året'!$I25</f>
        <v>0</v>
      </c>
      <c r="E25" s="20">
        <f>'[3]Hela året'!$I25</f>
        <v>0</v>
      </c>
      <c r="F25" s="20">
        <f>'[4]Hela året'!$I26</f>
        <v>0</v>
      </c>
      <c r="G25" s="20">
        <f>'[5]Hela året'!$I26</f>
        <v>0</v>
      </c>
      <c r="H25" s="20">
        <f>'[6]Hela året'!$I26</f>
        <v>0</v>
      </c>
      <c r="I25" s="20">
        <f>'[7]Hela året'!$I26</f>
        <v>0</v>
      </c>
      <c r="J25" s="20">
        <f>'[8]Hela året'!$O26</f>
        <v>0</v>
      </c>
      <c r="K25" s="20">
        <f>'[9]Hela året'!$I26</f>
        <v>0</v>
      </c>
      <c r="L25" s="20"/>
    </row>
    <row r="26" spans="1:12" x14ac:dyDescent="0.2">
      <c r="A26" s="24" t="s">
        <v>20</v>
      </c>
      <c r="B26" s="67"/>
      <c r="C26" s="20">
        <f>'[1]Hela året'!$I26</f>
        <v>0</v>
      </c>
      <c r="D26" s="20">
        <f>'[2]Hela året'!$I26</f>
        <v>0</v>
      </c>
      <c r="E26" s="20">
        <f>'[3]Hela året'!$I26</f>
        <v>0</v>
      </c>
      <c r="F26" s="20">
        <f>'[4]Hela året'!$I27</f>
        <v>0</v>
      </c>
      <c r="G26" s="20">
        <f>'[5]Hela året'!$I27</f>
        <v>0</v>
      </c>
      <c r="H26" s="20">
        <f>'[6]Hela året'!$I27</f>
        <v>0</v>
      </c>
      <c r="I26" s="20">
        <f>'[7]Hela året'!$I27</f>
        <v>0</v>
      </c>
      <c r="J26" s="20">
        <f>'[8]Hela året'!$O27</f>
        <v>0</v>
      </c>
      <c r="K26" s="20">
        <f>'[9]Hela året'!$I27</f>
        <v>0</v>
      </c>
      <c r="L26" s="20"/>
    </row>
    <row r="27" spans="1:12" x14ac:dyDescent="0.2">
      <c r="A27" s="24" t="s">
        <v>21</v>
      </c>
      <c r="B27" s="67"/>
      <c r="C27" s="20">
        <f>'[1]Hela året'!$I27</f>
        <v>0</v>
      </c>
      <c r="D27" s="20">
        <f>'[2]Hela året'!$I27</f>
        <v>0</v>
      </c>
      <c r="E27" s="20">
        <f>'[3]Hela året'!$I27</f>
        <v>0</v>
      </c>
      <c r="F27" s="20">
        <f>'[4]Hela året'!$I28</f>
        <v>0</v>
      </c>
      <c r="G27" s="20">
        <f>'[5]Hela året'!$I28</f>
        <v>0</v>
      </c>
      <c r="H27" s="20">
        <f>'[6]Hela året'!$I28</f>
        <v>0</v>
      </c>
      <c r="I27" s="20">
        <f>'[7]Hela året'!$I28</f>
        <v>0</v>
      </c>
      <c r="J27" s="20">
        <f>'[8]Hela året'!$O28</f>
        <v>0</v>
      </c>
      <c r="K27" s="20">
        <f>'[9]Hela året'!$I28</f>
        <v>0</v>
      </c>
      <c r="L27" s="20"/>
    </row>
    <row r="28" spans="1:12" x14ac:dyDescent="0.2">
      <c r="A28" s="24" t="s">
        <v>88</v>
      </c>
      <c r="B28" s="67"/>
      <c r="C28" s="20">
        <f>'[1]Hela året'!$I28</f>
        <v>0</v>
      </c>
      <c r="D28" s="20">
        <f>'[2]Hela året'!$I28</f>
        <v>0</v>
      </c>
      <c r="E28" s="20">
        <f>'[3]Hela året'!$I28</f>
        <v>0</v>
      </c>
      <c r="F28" s="20">
        <f>'[4]Hela året'!$I29</f>
        <v>0</v>
      </c>
      <c r="G28" s="20">
        <f>'[5]Hela året'!$I29</f>
        <v>0</v>
      </c>
      <c r="H28" s="20">
        <f>'[6]Hela året'!$I29</f>
        <v>0</v>
      </c>
      <c r="I28" s="20">
        <f>'[7]Hela året'!$I29</f>
        <v>0</v>
      </c>
      <c r="J28" s="20">
        <f>'[8]Hela året'!$O29</f>
        <v>0</v>
      </c>
      <c r="K28" s="20">
        <f>'[9]Hela året'!$I29</f>
        <v>0</v>
      </c>
      <c r="L28" s="20"/>
    </row>
    <row r="29" spans="1:12" x14ac:dyDescent="0.2">
      <c r="A29" s="24" t="s">
        <v>23</v>
      </c>
      <c r="B29" s="67"/>
      <c r="C29" s="20">
        <f>'[1]Hela året'!$I29</f>
        <v>0</v>
      </c>
      <c r="D29" s="20">
        <f>'[2]Hela året'!$I29</f>
        <v>0</v>
      </c>
      <c r="E29" s="20">
        <f>'[3]Hela året'!$I29</f>
        <v>0</v>
      </c>
      <c r="F29" s="20">
        <f>'[4]Hela året'!$I30</f>
        <v>0</v>
      </c>
      <c r="G29" s="20">
        <f>'[5]Hela året'!$I30</f>
        <v>0</v>
      </c>
      <c r="H29" s="20">
        <f>'[6]Hela året'!$I30</f>
        <v>0</v>
      </c>
      <c r="I29" s="20">
        <f>'[7]Hela året'!$I30</f>
        <v>0</v>
      </c>
      <c r="J29" s="20">
        <f>'[8]Hela året'!$O30</f>
        <v>0</v>
      </c>
      <c r="K29" s="20">
        <f>'[9]Hela året'!$I30</f>
        <v>0</v>
      </c>
      <c r="L29" s="20"/>
    </row>
    <row r="30" spans="1:12" x14ac:dyDescent="0.2">
      <c r="A30" s="24" t="s">
        <v>24</v>
      </c>
      <c r="B30" s="67"/>
      <c r="C30" s="20">
        <f>'[1]Hela året'!$I30</f>
        <v>0</v>
      </c>
      <c r="D30" s="20">
        <f>'[2]Hela året'!$I30</f>
        <v>0</v>
      </c>
      <c r="E30" s="20">
        <f>'[3]Hela året'!$I30</f>
        <v>0</v>
      </c>
      <c r="F30" s="20">
        <f>'[4]Hela året'!$I31</f>
        <v>0</v>
      </c>
      <c r="G30" s="20">
        <f>'[5]Hela året'!$I31</f>
        <v>0</v>
      </c>
      <c r="H30" s="20">
        <f>'[6]Hela året'!$I31</f>
        <v>0</v>
      </c>
      <c r="I30" s="20">
        <f>'[7]Hela året'!$I31</f>
        <v>200</v>
      </c>
      <c r="J30" s="20">
        <f>'[8]Hela året'!$O31</f>
        <v>0</v>
      </c>
      <c r="K30" s="20">
        <f>'[9]Hela året'!$I31</f>
        <v>0</v>
      </c>
      <c r="L30" s="20"/>
    </row>
    <row r="31" spans="1:12" x14ac:dyDescent="0.2">
      <c r="A31" s="24" t="s">
        <v>25</v>
      </c>
      <c r="B31" s="67"/>
      <c r="C31" s="20">
        <f>'[1]Hela året'!$I31</f>
        <v>0</v>
      </c>
      <c r="D31" s="20">
        <f>'[2]Hela året'!$I31</f>
        <v>0</v>
      </c>
      <c r="E31" s="20">
        <f>'[3]Hela året'!$I31</f>
        <v>0</v>
      </c>
      <c r="F31" s="20">
        <f>'[4]Hela året'!$I32</f>
        <v>275</v>
      </c>
      <c r="G31" s="20">
        <f>'[5]Hela året'!$I32</f>
        <v>437.5</v>
      </c>
      <c r="H31" s="20">
        <f>'[6]Hela året'!$I32</f>
        <v>0</v>
      </c>
      <c r="I31" s="20">
        <f>'[7]Hela året'!$I32</f>
        <v>0</v>
      </c>
      <c r="J31" s="20">
        <f>'[8]Hela året'!$O32</f>
        <v>0</v>
      </c>
      <c r="K31" s="20">
        <f>'[9]Hela året'!$I32</f>
        <v>317</v>
      </c>
      <c r="L31" s="20"/>
    </row>
    <row r="32" spans="1:12" x14ac:dyDescent="0.2">
      <c r="A32" s="24" t="s">
        <v>26</v>
      </c>
      <c r="B32" s="67"/>
      <c r="C32" s="20">
        <f>'[1]Hela året'!$I32</f>
        <v>689</v>
      </c>
      <c r="D32" s="20">
        <f>'[2]Hela året'!$I32</f>
        <v>0</v>
      </c>
      <c r="E32" s="20">
        <f>'[3]Hela året'!$I32</f>
        <v>0</v>
      </c>
      <c r="F32" s="20">
        <f>'[4]Hela året'!$I33</f>
        <v>0</v>
      </c>
      <c r="G32" s="20">
        <f>'[5]Hela året'!$I33</f>
        <v>230</v>
      </c>
      <c r="H32" s="20">
        <f>'[6]Hela året'!$I33</f>
        <v>508</v>
      </c>
      <c r="I32" s="20">
        <f>'[7]Hela året'!$I33</f>
        <v>0</v>
      </c>
      <c r="J32" s="20">
        <f>'[8]Hela året'!$O33</f>
        <v>0</v>
      </c>
      <c r="K32" s="20">
        <f>'[9]Hela året'!$I33</f>
        <v>0</v>
      </c>
      <c r="L32" s="20">
        <v>549</v>
      </c>
    </row>
    <row r="33" spans="1:12" x14ac:dyDescent="0.2">
      <c r="A33" s="24" t="s">
        <v>27</v>
      </c>
      <c r="B33" s="67"/>
      <c r="C33" s="20">
        <f>'[1]Hela året'!$I33</f>
        <v>0</v>
      </c>
      <c r="D33" s="20">
        <f>'[2]Hela året'!$I33</f>
        <v>0</v>
      </c>
      <c r="E33" s="20">
        <f>'[3]Hela året'!$I33</f>
        <v>0</v>
      </c>
      <c r="F33" s="20">
        <f>'[4]Hela året'!$I34</f>
        <v>0</v>
      </c>
      <c r="G33" s="20">
        <f>'[5]Hela året'!$I34</f>
        <v>0</v>
      </c>
      <c r="H33" s="20">
        <f>'[6]Hela året'!$I34</f>
        <v>0</v>
      </c>
      <c r="I33" s="20">
        <f>'[7]Hela året'!$I34</f>
        <v>0</v>
      </c>
      <c r="J33" s="20">
        <f>'[8]Hela året'!$O34</f>
        <v>65</v>
      </c>
      <c r="K33" s="20">
        <f>'[9]Hela året'!$I34</f>
        <v>0</v>
      </c>
      <c r="L33" s="20"/>
    </row>
    <row r="34" spans="1:12" x14ac:dyDescent="0.2">
      <c r="A34" s="24" t="s">
        <v>89</v>
      </c>
      <c r="B34" s="67"/>
      <c r="C34" s="20">
        <f>'[1]Hela året'!$I34</f>
        <v>0</v>
      </c>
      <c r="D34" s="20">
        <f>'[2]Hela året'!$I34</f>
        <v>0</v>
      </c>
      <c r="E34" s="20">
        <f>'[3]Hela året'!$I34</f>
        <v>0</v>
      </c>
      <c r="F34" s="20">
        <f>'[4]Hela året'!$I35</f>
        <v>0</v>
      </c>
      <c r="G34" s="20">
        <f>'[5]Hela året'!$I35</f>
        <v>0</v>
      </c>
      <c r="H34" s="20">
        <f>'[6]Hela året'!$I35</f>
        <v>0</v>
      </c>
      <c r="I34" s="20">
        <f>'[7]Hela året'!$I35</f>
        <v>0</v>
      </c>
      <c r="J34" s="20">
        <f>'[8]Hela året'!$O35</f>
        <v>0</v>
      </c>
      <c r="K34" s="20">
        <f>'[9]Hela året'!$I35</f>
        <v>0</v>
      </c>
      <c r="L34" s="20"/>
    </row>
    <row r="35" spans="1:12" x14ac:dyDescent="0.2">
      <c r="A35" s="24" t="s">
        <v>90</v>
      </c>
      <c r="B35" s="67"/>
      <c r="C35" s="20">
        <f>'[1]Hela året'!$I35</f>
        <v>0</v>
      </c>
      <c r="D35" s="20">
        <f>'[2]Hela året'!$I35</f>
        <v>0</v>
      </c>
      <c r="E35" s="20">
        <f>'[3]Hela året'!$I35</f>
        <v>0</v>
      </c>
      <c r="F35" s="20">
        <f>'[4]Hela året'!$I36</f>
        <v>3709.5</v>
      </c>
      <c r="G35" s="20">
        <f>'[5]Hela året'!$I36</f>
        <v>0</v>
      </c>
      <c r="H35" s="20">
        <f>'[6]Hela året'!$I36</f>
        <v>0</v>
      </c>
      <c r="I35" s="20">
        <f>'[7]Hela året'!$I36</f>
        <v>0</v>
      </c>
      <c r="J35" s="20">
        <f>'[8]Hela året'!$O36</f>
        <v>0</v>
      </c>
      <c r="K35" s="20">
        <f>'[9]Hela året'!$I36</f>
        <v>0</v>
      </c>
      <c r="L35" s="20"/>
    </row>
    <row r="36" spans="1:12" x14ac:dyDescent="0.2">
      <c r="A36" s="24" t="s">
        <v>28</v>
      </c>
      <c r="B36" s="67">
        <v>1020</v>
      </c>
      <c r="C36" s="20">
        <f>'[1]Hela året'!$I36</f>
        <v>1532</v>
      </c>
      <c r="D36" s="20">
        <f>'[2]Hela året'!$I36</f>
        <v>2025</v>
      </c>
      <c r="E36" s="20">
        <f>'[3]Hela året'!$I36</f>
        <v>849</v>
      </c>
      <c r="F36" s="20">
        <f>'[4]Hela året'!$I37</f>
        <v>0</v>
      </c>
      <c r="G36" s="20">
        <f>'[5]Hela året'!$I37</f>
        <v>3398.25</v>
      </c>
      <c r="H36" s="20">
        <f>'[6]Hela året'!$I37</f>
        <v>971</v>
      </c>
      <c r="I36" s="20">
        <f>'[7]Hela året'!$I37</f>
        <v>160</v>
      </c>
      <c r="J36" s="20">
        <f>'[8]Hela året'!$O37</f>
        <v>856</v>
      </c>
      <c r="K36" s="20">
        <f>'[9]Hela året'!$I37</f>
        <v>637</v>
      </c>
      <c r="L36" s="20"/>
    </row>
    <row r="37" spans="1:12" x14ac:dyDescent="0.2">
      <c r="A37" s="24" t="s">
        <v>105</v>
      </c>
      <c r="B37" s="67"/>
      <c r="C37" s="20">
        <f>'[1]Hela året'!$I37</f>
        <v>0</v>
      </c>
      <c r="D37" s="20">
        <f>'[2]Hela året'!$I37</f>
        <v>0</v>
      </c>
      <c r="E37" s="20">
        <f>'[3]Hela året'!$I37</f>
        <v>0</v>
      </c>
      <c r="F37" s="20">
        <f>'[4]Hela året'!$I38</f>
        <v>0</v>
      </c>
      <c r="G37" s="20">
        <f>'[5]Hela året'!$I38</f>
        <v>0</v>
      </c>
      <c r="H37" s="20">
        <f>'[6]Hela året'!$I38</f>
        <v>0</v>
      </c>
      <c r="I37" s="20">
        <f>'[7]Hela året'!$I38</f>
        <v>0</v>
      </c>
      <c r="J37" s="20">
        <f>'[8]Hela året'!$O38</f>
        <v>0</v>
      </c>
      <c r="K37" s="20">
        <f>'[9]Hela året'!$I38</f>
        <v>0</v>
      </c>
      <c r="L37" s="20">
        <v>205</v>
      </c>
    </row>
    <row r="38" spans="1:12" x14ac:dyDescent="0.2">
      <c r="A38" s="24" t="s">
        <v>29</v>
      </c>
      <c r="B38" s="67"/>
      <c r="C38" s="20">
        <f>'[1]Hela året'!$I38</f>
        <v>0</v>
      </c>
      <c r="D38" s="20">
        <f>'[2]Hela året'!$I38</f>
        <v>0</v>
      </c>
      <c r="E38" s="20">
        <f>'[3]Hela året'!$I38</f>
        <v>0</v>
      </c>
      <c r="F38" s="20">
        <f>'[4]Hela året'!$I39</f>
        <v>0</v>
      </c>
      <c r="G38" s="20">
        <f>'[5]Hela året'!$I39</f>
        <v>0</v>
      </c>
      <c r="H38" s="20">
        <f>'[6]Hela året'!$I39</f>
        <v>0</v>
      </c>
      <c r="I38" s="20">
        <f>'[7]Hela året'!$I39</f>
        <v>0</v>
      </c>
      <c r="J38" s="20">
        <f>'[8]Hela året'!$O39</f>
        <v>0</v>
      </c>
      <c r="K38" s="20">
        <f>'[9]Hela året'!$I39</f>
        <v>0</v>
      </c>
      <c r="L38" s="20"/>
    </row>
    <row r="39" spans="1:12" x14ac:dyDescent="0.2">
      <c r="A39" s="24" t="s">
        <v>30</v>
      </c>
      <c r="B39" s="67"/>
      <c r="C39" s="20">
        <f>'[1]Hela året'!$I39</f>
        <v>0</v>
      </c>
      <c r="D39" s="20">
        <f>'[2]Hela året'!$I39</f>
        <v>0</v>
      </c>
      <c r="E39" s="20">
        <f>'[3]Hela året'!$I39</f>
        <v>0</v>
      </c>
      <c r="F39" s="20">
        <f>'[4]Hela året'!$I40</f>
        <v>0</v>
      </c>
      <c r="G39" s="20">
        <f>'[5]Hela året'!$I40</f>
        <v>0</v>
      </c>
      <c r="H39" s="20">
        <f>'[6]Hela året'!$I40</f>
        <v>0</v>
      </c>
      <c r="I39" s="20">
        <f>'[7]Hela året'!$I40</f>
        <v>0</v>
      </c>
      <c r="J39" s="20">
        <f>'[8]Hela året'!$O40</f>
        <v>0</v>
      </c>
      <c r="K39" s="20">
        <f>'[9]Hela året'!$I40</f>
        <v>0</v>
      </c>
      <c r="L39" s="20"/>
    </row>
    <row r="40" spans="1:12" x14ac:dyDescent="0.2">
      <c r="A40" s="24" t="s">
        <v>99</v>
      </c>
      <c r="B40" s="67"/>
      <c r="C40" s="20">
        <f>'[1]Hela året'!$I40</f>
        <v>0</v>
      </c>
      <c r="D40" s="20">
        <f>'[2]Hela året'!$I40</f>
        <v>0</v>
      </c>
      <c r="E40" s="20">
        <f>'[3]Hela året'!$I40</f>
        <v>0</v>
      </c>
      <c r="F40" s="20">
        <f>'[4]Hela året'!$I41</f>
        <v>0</v>
      </c>
      <c r="G40" s="20">
        <f>'[5]Hela året'!$I41</f>
        <v>0</v>
      </c>
      <c r="H40" s="20">
        <f>'[6]Hela året'!$I41</f>
        <v>0</v>
      </c>
      <c r="I40" s="20">
        <f>'[7]Hela året'!$I41</f>
        <v>0</v>
      </c>
      <c r="J40" s="20">
        <f>'[8]Hela året'!$O41</f>
        <v>0</v>
      </c>
      <c r="K40" s="20">
        <f>'[9]Hela året'!$I41</f>
        <v>0</v>
      </c>
      <c r="L40" s="20"/>
    </row>
    <row r="41" spans="1:12" x14ac:dyDescent="0.2">
      <c r="A41" s="24" t="s">
        <v>32</v>
      </c>
      <c r="B41" s="67"/>
      <c r="C41" s="20">
        <f>'[1]Hela året'!$I41</f>
        <v>0</v>
      </c>
      <c r="D41" s="20">
        <f>'[2]Hela året'!$I41</f>
        <v>0</v>
      </c>
      <c r="E41" s="20">
        <f>'[3]Hela året'!$I41</f>
        <v>0</v>
      </c>
      <c r="F41" s="20">
        <f>'[4]Hela året'!$I42</f>
        <v>0</v>
      </c>
      <c r="G41" s="20">
        <f>'[5]Hela året'!$I42</f>
        <v>0</v>
      </c>
      <c r="H41" s="20">
        <f>'[6]Hela året'!$I42</f>
        <v>0</v>
      </c>
      <c r="I41" s="20">
        <f>'[7]Hela året'!$I42</f>
        <v>0</v>
      </c>
      <c r="J41" s="20">
        <f>'[8]Hela året'!$O42</f>
        <v>0</v>
      </c>
      <c r="K41" s="20">
        <f>'[9]Hela året'!$I42</f>
        <v>0</v>
      </c>
      <c r="L41" s="20"/>
    </row>
    <row r="42" spans="1:12" x14ac:dyDescent="0.2">
      <c r="A42" s="24" t="s">
        <v>33</v>
      </c>
      <c r="B42" s="67"/>
      <c r="C42" s="20">
        <f>'[1]Hela året'!$I42</f>
        <v>0</v>
      </c>
      <c r="D42" s="20">
        <f>'[2]Hela året'!$I42</f>
        <v>0</v>
      </c>
      <c r="E42" s="20">
        <f>'[3]Hela året'!$I42</f>
        <v>0</v>
      </c>
      <c r="F42" s="20">
        <f>'[4]Hela året'!$I43</f>
        <v>240</v>
      </c>
      <c r="G42" s="20">
        <f>'[5]Hela året'!$I43</f>
        <v>0</v>
      </c>
      <c r="H42" s="20">
        <f>'[6]Hela året'!$I43</f>
        <v>0</v>
      </c>
      <c r="I42" s="20">
        <f>'[7]Hela året'!$I43</f>
        <v>0</v>
      </c>
      <c r="J42" s="20">
        <f>'[8]Hela året'!$O43</f>
        <v>0</v>
      </c>
      <c r="K42" s="20">
        <f>'[9]Hela året'!$I43</f>
        <v>0</v>
      </c>
      <c r="L42" s="20"/>
    </row>
    <row r="43" spans="1:12" x14ac:dyDescent="0.2">
      <c r="A43" s="24" t="s">
        <v>34</v>
      </c>
      <c r="B43" s="67"/>
      <c r="C43" s="20">
        <f>'[1]Hela året'!$I43</f>
        <v>120</v>
      </c>
      <c r="D43" s="20">
        <f>'[2]Hela året'!$I43</f>
        <v>240</v>
      </c>
      <c r="E43" s="20">
        <f>'[3]Hela året'!$I43</f>
        <v>120</v>
      </c>
      <c r="F43" s="20">
        <f>'[4]Hela året'!$I44</f>
        <v>0</v>
      </c>
      <c r="G43" s="20">
        <f>'[5]Hela året'!$I44</f>
        <v>229</v>
      </c>
      <c r="H43" s="20">
        <f>'[6]Hela året'!$I44</f>
        <v>0</v>
      </c>
      <c r="I43" s="20">
        <f>'[7]Hela året'!$I44</f>
        <v>220</v>
      </c>
      <c r="J43" s="20">
        <f>'[8]Hela året'!$O44</f>
        <v>165</v>
      </c>
      <c r="K43" s="20">
        <f>'[9]Hela året'!$I44</f>
        <v>329</v>
      </c>
      <c r="L43" s="20"/>
    </row>
    <row r="44" spans="1:12" x14ac:dyDescent="0.2">
      <c r="A44" s="24" t="s">
        <v>35</v>
      </c>
      <c r="B44" s="67"/>
      <c r="C44" s="20">
        <f>'[1]Hela året'!$I44</f>
        <v>0</v>
      </c>
      <c r="D44" s="20">
        <f>'[2]Hela året'!$I44</f>
        <v>0</v>
      </c>
      <c r="E44" s="20">
        <f>'[3]Hela året'!$I44</f>
        <v>0</v>
      </c>
      <c r="F44" s="20">
        <f>'[4]Hela året'!$I45</f>
        <v>0</v>
      </c>
      <c r="G44" s="20">
        <f>'[5]Hela året'!$I45</f>
        <v>0</v>
      </c>
      <c r="H44" s="20">
        <f>'[6]Hela året'!$I45</f>
        <v>0</v>
      </c>
      <c r="I44" s="20">
        <f>'[7]Hela året'!$I45</f>
        <v>0</v>
      </c>
      <c r="J44" s="20">
        <f>'[8]Hela året'!$O45</f>
        <v>0</v>
      </c>
      <c r="K44" s="20">
        <f>'[9]Hela året'!$I45</f>
        <v>0</v>
      </c>
      <c r="L44" s="20"/>
    </row>
    <row r="45" spans="1:12" x14ac:dyDescent="0.2">
      <c r="A45" s="24" t="s">
        <v>36</v>
      </c>
      <c r="B45" s="67"/>
      <c r="C45" s="20">
        <f>'[1]Hela året'!$I45</f>
        <v>0</v>
      </c>
      <c r="D45" s="20">
        <f>'[2]Hela året'!$I45</f>
        <v>0</v>
      </c>
      <c r="E45" s="20">
        <f>'[3]Hela året'!$I45</f>
        <v>0</v>
      </c>
      <c r="F45" s="20">
        <f>'[4]Hela året'!$I46</f>
        <v>1917</v>
      </c>
      <c r="G45" s="20">
        <f>'[5]Hela året'!$I46</f>
        <v>0</v>
      </c>
      <c r="H45" s="20">
        <f>'[6]Hela året'!$I46</f>
        <v>0</v>
      </c>
      <c r="I45" s="20">
        <f>'[7]Hela året'!$I46</f>
        <v>0</v>
      </c>
      <c r="J45" s="20">
        <f>'[8]Hela året'!$O46</f>
        <v>0</v>
      </c>
      <c r="K45" s="20">
        <f>'[9]Hela året'!$I46</f>
        <v>0</v>
      </c>
      <c r="L45" s="20"/>
    </row>
    <row r="46" spans="1:12" x14ac:dyDescent="0.2">
      <c r="A46" s="24" t="s">
        <v>37</v>
      </c>
      <c r="B46" s="67"/>
      <c r="C46" s="20">
        <f>'[1]Hela året'!$I46</f>
        <v>695</v>
      </c>
      <c r="D46" s="20">
        <f>'[2]Hela året'!$I46</f>
        <v>2061</v>
      </c>
      <c r="E46" s="20">
        <f>'[3]Hela året'!$I46</f>
        <v>2543.56</v>
      </c>
      <c r="F46" s="20">
        <f>'[4]Hela året'!$I47</f>
        <v>0</v>
      </c>
      <c r="G46" s="20">
        <f>'[5]Hela året'!$I47</f>
        <v>1420</v>
      </c>
      <c r="H46" s="20">
        <f>'[6]Hela året'!$I47</f>
        <v>1759</v>
      </c>
      <c r="I46" s="20">
        <f>'[7]Hela året'!$I47</f>
        <v>988</v>
      </c>
      <c r="J46" s="20">
        <f>'[8]Hela året'!$O47</f>
        <v>2402.8000000000002</v>
      </c>
      <c r="K46" s="20">
        <f>'[9]Hela året'!$I47</f>
        <v>1097</v>
      </c>
      <c r="L46" s="20"/>
    </row>
    <row r="47" spans="1:12" x14ac:dyDescent="0.2">
      <c r="A47" s="24" t="s">
        <v>38</v>
      </c>
      <c r="B47" s="67"/>
      <c r="C47" s="20">
        <f>'[1]Hela året'!$I47</f>
        <v>0</v>
      </c>
      <c r="D47" s="20">
        <f>'[2]Hela året'!$I47</f>
        <v>0</v>
      </c>
      <c r="E47" s="20">
        <f>'[3]Hela året'!$I47</f>
        <v>0</v>
      </c>
      <c r="F47" s="20">
        <f>'[4]Hela året'!$I48</f>
        <v>0</v>
      </c>
      <c r="G47" s="20">
        <f>'[5]Hela året'!$I48</f>
        <v>0</v>
      </c>
      <c r="H47" s="20">
        <f>'[6]Hela året'!$I48</f>
        <v>0</v>
      </c>
      <c r="I47" s="20">
        <f>'[7]Hela året'!$I48</f>
        <v>0</v>
      </c>
      <c r="J47" s="20">
        <f>'[8]Hela året'!$O48</f>
        <v>0</v>
      </c>
      <c r="K47" s="20">
        <f>'[9]Hela året'!$I48</f>
        <v>0</v>
      </c>
      <c r="L47" s="20"/>
    </row>
    <row r="48" spans="1:12" x14ac:dyDescent="0.2">
      <c r="A48" s="24" t="s">
        <v>39</v>
      </c>
      <c r="B48" s="67"/>
      <c r="C48" s="20">
        <f>'[1]Hela året'!$I48</f>
        <v>0</v>
      </c>
      <c r="D48" s="20">
        <f>'[2]Hela året'!$I48</f>
        <v>0</v>
      </c>
      <c r="E48" s="20">
        <f>'[3]Hela året'!$I48</f>
        <v>0</v>
      </c>
      <c r="F48" s="20">
        <f>'[4]Hela året'!$I49</f>
        <v>0</v>
      </c>
      <c r="G48" s="20">
        <f>'[5]Hela året'!$I49</f>
        <v>0</v>
      </c>
      <c r="H48" s="20">
        <f>'[6]Hela året'!$I49</f>
        <v>0</v>
      </c>
      <c r="I48" s="20">
        <f>'[7]Hela året'!$I49</f>
        <v>0</v>
      </c>
      <c r="J48" s="20">
        <f>'[8]Hela året'!$O49</f>
        <v>0</v>
      </c>
      <c r="K48" s="20">
        <f>'[9]Hela året'!$I49</f>
        <v>0</v>
      </c>
      <c r="L48" s="27"/>
    </row>
    <row r="49" spans="1:12" x14ac:dyDescent="0.2">
      <c r="A49" s="24" t="s">
        <v>40</v>
      </c>
      <c r="B49" s="67"/>
      <c r="C49" s="20">
        <f>'[1]Hela året'!$I49</f>
        <v>0</v>
      </c>
      <c r="D49" s="20">
        <f>'[2]Hela året'!$I49</f>
        <v>0</v>
      </c>
      <c r="E49" s="20">
        <f>'[3]Hela året'!$I49</f>
        <v>0</v>
      </c>
      <c r="F49" s="20">
        <f>'[4]Hela året'!$I50</f>
        <v>0</v>
      </c>
      <c r="G49" s="20">
        <f>'[5]Hela året'!$I50</f>
        <v>0</v>
      </c>
      <c r="H49" s="20">
        <f>'[6]Hela året'!$I50</f>
        <v>0</v>
      </c>
      <c r="I49" s="20">
        <f>'[7]Hela året'!$I50</f>
        <v>0</v>
      </c>
      <c r="J49" s="20">
        <f>'[8]Hela året'!$O50</f>
        <v>0</v>
      </c>
      <c r="K49" s="20">
        <f>'[9]Hela året'!$I50</f>
        <v>0</v>
      </c>
      <c r="L49" s="20"/>
    </row>
    <row r="50" spans="1:12" x14ac:dyDescent="0.2">
      <c r="A50" s="24" t="s">
        <v>41</v>
      </c>
      <c r="B50" s="67"/>
      <c r="C50" s="20">
        <f>'[1]Hela året'!$I50</f>
        <v>0</v>
      </c>
      <c r="D50" s="20">
        <f>'[2]Hela året'!$I50</f>
        <v>0</v>
      </c>
      <c r="E50" s="20">
        <f>'[3]Hela året'!$I50</f>
        <v>0</v>
      </c>
      <c r="F50" s="20">
        <f>'[4]Hela året'!$I51</f>
        <v>0</v>
      </c>
      <c r="G50" s="20">
        <f>'[5]Hela året'!$I51</f>
        <v>0</v>
      </c>
      <c r="H50" s="20">
        <f>'[6]Hela året'!$I51</f>
        <v>0</v>
      </c>
      <c r="I50" s="20">
        <f>'[7]Hela året'!$I51</f>
        <v>0</v>
      </c>
      <c r="J50" s="20">
        <f>'[8]Hela året'!$O51</f>
        <v>0</v>
      </c>
      <c r="K50" s="20">
        <f>'[9]Hela året'!$I51</f>
        <v>0</v>
      </c>
      <c r="L50" s="20"/>
    </row>
    <row r="51" spans="1:12" x14ac:dyDescent="0.2">
      <c r="A51" s="24" t="s">
        <v>42</v>
      </c>
      <c r="B51" s="67"/>
      <c r="C51" s="20">
        <f>'[1]Hela året'!$I51</f>
        <v>0</v>
      </c>
      <c r="D51" s="20">
        <f>'[2]Hela året'!$I51</f>
        <v>0</v>
      </c>
      <c r="E51" s="20">
        <f>'[3]Hela året'!$I51</f>
        <v>0</v>
      </c>
      <c r="F51" s="20">
        <f>'[4]Hela året'!$I52</f>
        <v>0</v>
      </c>
      <c r="G51" s="20">
        <f>'[5]Hela året'!$I52</f>
        <v>0</v>
      </c>
      <c r="H51" s="20">
        <f>'[6]Hela året'!$I52</f>
        <v>0</v>
      </c>
      <c r="I51" s="20">
        <f>'[7]Hela året'!$I52</f>
        <v>0</v>
      </c>
      <c r="J51" s="20">
        <f>'[8]Hela året'!$O52</f>
        <v>0</v>
      </c>
      <c r="K51" s="20">
        <f>'[9]Hela året'!$I52</f>
        <v>0</v>
      </c>
      <c r="L51" s="20"/>
    </row>
    <row r="52" spans="1:12" x14ac:dyDescent="0.2">
      <c r="A52" s="24" t="s">
        <v>43</v>
      </c>
      <c r="B52" s="67"/>
      <c r="C52" s="20">
        <f>'[1]Hela året'!$I52</f>
        <v>0</v>
      </c>
      <c r="D52" s="20">
        <f>'[2]Hela året'!$I52</f>
        <v>0</v>
      </c>
      <c r="E52" s="20">
        <f>'[3]Hela året'!$I52</f>
        <v>0</v>
      </c>
      <c r="F52" s="20">
        <f>'[4]Hela året'!$I53</f>
        <v>0</v>
      </c>
      <c r="G52" s="20">
        <f>'[5]Hela året'!$I53</f>
        <v>0</v>
      </c>
      <c r="H52" s="20">
        <f>'[6]Hela året'!$I53</f>
        <v>0</v>
      </c>
      <c r="I52" s="20">
        <f>'[7]Hela året'!$I53</f>
        <v>0</v>
      </c>
      <c r="J52" s="20">
        <f>'[8]Hela året'!$O53</f>
        <v>0</v>
      </c>
      <c r="K52" s="20">
        <f>'[9]Hela året'!$I53</f>
        <v>0</v>
      </c>
      <c r="L52" s="20"/>
    </row>
    <row r="53" spans="1:12" x14ac:dyDescent="0.2">
      <c r="A53" s="24" t="s">
        <v>91</v>
      </c>
      <c r="B53" s="67"/>
      <c r="C53" s="20">
        <f>'[1]Hela året'!$I53</f>
        <v>0</v>
      </c>
      <c r="D53" s="20">
        <f>'[2]Hela året'!$I53</f>
        <v>0</v>
      </c>
      <c r="E53" s="20">
        <f>'[3]Hela året'!$I53</f>
        <v>0</v>
      </c>
      <c r="F53" s="20">
        <f>'[4]Hela året'!$I54</f>
        <v>0</v>
      </c>
      <c r="G53" s="20">
        <f>'[5]Hela året'!$I54</f>
        <v>0</v>
      </c>
      <c r="H53" s="20">
        <f>'[6]Hela året'!$I54</f>
        <v>0</v>
      </c>
      <c r="I53" s="20">
        <f>'[7]Hela året'!$I54</f>
        <v>0</v>
      </c>
      <c r="J53" s="20">
        <f>'[8]Hela året'!$O54</f>
        <v>0</v>
      </c>
      <c r="K53" s="20">
        <f>'[9]Hela året'!$I54</f>
        <v>0</v>
      </c>
      <c r="L53" s="20"/>
    </row>
    <row r="54" spans="1:12" x14ac:dyDescent="0.2">
      <c r="A54" s="24" t="s">
        <v>44</v>
      </c>
      <c r="B54" s="67"/>
      <c r="C54" s="20">
        <f>'[1]Hela året'!$I54</f>
        <v>0</v>
      </c>
      <c r="D54" s="20">
        <f>'[2]Hela året'!$I54</f>
        <v>0</v>
      </c>
      <c r="E54" s="20">
        <f>'[3]Hela året'!$I54</f>
        <v>0</v>
      </c>
      <c r="F54" s="20">
        <f>'[4]Hela året'!$I55</f>
        <v>0</v>
      </c>
      <c r="G54" s="20">
        <f>'[5]Hela året'!$I55</f>
        <v>0</v>
      </c>
      <c r="H54" s="20">
        <f>'[6]Hela året'!$I55</f>
        <v>0</v>
      </c>
      <c r="I54" s="20">
        <f>'[7]Hela året'!$I55</f>
        <v>0</v>
      </c>
      <c r="J54" s="20">
        <f>'[8]Hela året'!$O55</f>
        <v>0</v>
      </c>
      <c r="K54" s="20">
        <f>'[9]Hela året'!$I55</f>
        <v>0</v>
      </c>
      <c r="L54" s="20"/>
    </row>
    <row r="55" spans="1:12" x14ac:dyDescent="0.2">
      <c r="A55" s="24" t="s">
        <v>45</v>
      </c>
      <c r="B55" s="67"/>
      <c r="C55" s="20">
        <f>'[1]Hela året'!$I55</f>
        <v>0</v>
      </c>
      <c r="D55" s="20">
        <f>'[2]Hela året'!$I55</f>
        <v>0</v>
      </c>
      <c r="E55" s="20">
        <f>'[3]Hela året'!$I55</f>
        <v>0</v>
      </c>
      <c r="F55" s="20">
        <f>'[4]Hela året'!$I56</f>
        <v>0</v>
      </c>
      <c r="G55" s="20">
        <f>'[5]Hela året'!$I56</f>
        <v>0</v>
      </c>
      <c r="H55" s="20">
        <f>'[6]Hela året'!$I56</f>
        <v>0</v>
      </c>
      <c r="I55" s="20">
        <f>'[7]Hela året'!$I56</f>
        <v>0</v>
      </c>
      <c r="J55" s="20">
        <f>'[8]Hela året'!$O56</f>
        <v>0</v>
      </c>
      <c r="K55" s="20">
        <f>'[9]Hela året'!$I56</f>
        <v>0</v>
      </c>
      <c r="L55" s="20"/>
    </row>
    <row r="56" spans="1:12" x14ac:dyDescent="0.2">
      <c r="A56" s="24" t="s">
        <v>46</v>
      </c>
      <c r="B56" s="67"/>
      <c r="C56" s="20">
        <f>'[1]Hela året'!$I56</f>
        <v>0</v>
      </c>
      <c r="D56" s="20">
        <f>'[2]Hela året'!$I56</f>
        <v>0</v>
      </c>
      <c r="E56" s="20">
        <f>'[3]Hela året'!$I56</f>
        <v>0</v>
      </c>
      <c r="F56" s="20">
        <f>'[4]Hela året'!$I57</f>
        <v>875</v>
      </c>
      <c r="G56" s="20">
        <f>'[5]Hela året'!$I57</f>
        <v>0</v>
      </c>
      <c r="H56" s="20">
        <f>'[6]Hela året'!$I57</f>
        <v>0</v>
      </c>
      <c r="I56" s="20">
        <f>'[7]Hela året'!$I57</f>
        <v>0</v>
      </c>
      <c r="J56" s="20">
        <f>'[8]Hela året'!$O57</f>
        <v>0</v>
      </c>
      <c r="K56" s="20">
        <f>'[9]Hela året'!$I57</f>
        <v>0</v>
      </c>
      <c r="L56" s="20"/>
    </row>
    <row r="57" spans="1:12" x14ac:dyDescent="0.2">
      <c r="A57" s="24" t="s">
        <v>47</v>
      </c>
      <c r="B57" s="67">
        <v>960</v>
      </c>
      <c r="C57" s="20">
        <f>'[1]Hela året'!$I57</f>
        <v>3610</v>
      </c>
      <c r="D57" s="20">
        <f>'[2]Hela året'!$I57</f>
        <v>3330</v>
      </c>
      <c r="E57" s="20">
        <f>'[3]Hela året'!$I57</f>
        <v>1230</v>
      </c>
      <c r="F57" s="20">
        <f>'[4]Hela året'!$I58</f>
        <v>0</v>
      </c>
      <c r="G57" s="20">
        <f>'[5]Hela året'!$I58</f>
        <v>1075</v>
      </c>
      <c r="H57" s="20">
        <f>'[6]Hela året'!$I58</f>
        <v>750</v>
      </c>
      <c r="I57" s="20">
        <f>'[7]Hela året'!$I58</f>
        <v>0</v>
      </c>
      <c r="J57" s="20">
        <f>'[8]Hela året'!$O58</f>
        <v>1000</v>
      </c>
      <c r="K57" s="20">
        <f>'[9]Hela året'!$I58</f>
        <v>625</v>
      </c>
      <c r="L57" s="20">
        <v>250</v>
      </c>
    </row>
    <row r="58" spans="1:12" x14ac:dyDescent="0.2">
      <c r="A58" s="24" t="s">
        <v>107</v>
      </c>
      <c r="B58" s="55"/>
      <c r="C58" s="20">
        <f>'[1]Hela året'!$I58</f>
        <v>0</v>
      </c>
      <c r="D58" s="20">
        <f>'[2]Hela året'!$I58</f>
        <v>0</v>
      </c>
      <c r="E58" s="20">
        <f>'[3]Hela året'!$I58</f>
        <v>0</v>
      </c>
      <c r="F58" s="20">
        <f>'[4]Hela året'!$I59</f>
        <v>0</v>
      </c>
      <c r="G58" s="20">
        <f>'[5]Hela året'!$I59</f>
        <v>0</v>
      </c>
      <c r="H58" s="20">
        <f>'[6]Hela året'!$I59</f>
        <v>0</v>
      </c>
      <c r="I58" s="20">
        <f>'[7]Hela året'!$I59</f>
        <v>0</v>
      </c>
      <c r="J58" s="20">
        <f>'[8]Hela året'!$O59</f>
        <v>0</v>
      </c>
      <c r="K58" s="20">
        <f>'[9]Hela året'!$I59</f>
        <v>0</v>
      </c>
      <c r="L58" s="20"/>
    </row>
    <row r="59" spans="1:12" ht="10.8" thickBot="1" x14ac:dyDescent="0.25">
      <c r="A59" s="24" t="s">
        <v>48</v>
      </c>
      <c r="B59" s="35"/>
      <c r="C59" s="20">
        <f>'[1]Hela året'!$I59</f>
        <v>225</v>
      </c>
      <c r="D59" s="20">
        <f>'[2]Hela året'!$I59</f>
        <v>0</v>
      </c>
      <c r="E59" s="20">
        <f>'[3]Hela året'!$I59</f>
        <v>0</v>
      </c>
      <c r="F59" s="20">
        <f>'[4]Hela året'!$I60</f>
        <v>11179.5</v>
      </c>
      <c r="G59" s="20">
        <f>'[5]Hela året'!$I60</f>
        <v>0</v>
      </c>
      <c r="H59" s="20">
        <f>'[6]Hela året'!$I60</f>
        <v>0</v>
      </c>
      <c r="I59" s="20">
        <f>'[7]Hela året'!$I60</f>
        <v>0</v>
      </c>
      <c r="J59" s="20">
        <f>'[8]Hela året'!$O60</f>
        <v>0</v>
      </c>
      <c r="K59" s="20">
        <f>'[9]Hela året'!$I60</f>
        <v>0</v>
      </c>
      <c r="L59" s="20"/>
    </row>
    <row r="60" spans="1:12" ht="10.8" thickBot="1" x14ac:dyDescent="0.25">
      <c r="A60" s="29" t="s">
        <v>49</v>
      </c>
      <c r="B60" s="30">
        <f t="shared" ref="B60:L60" si="3">SUM(B22:B59)</f>
        <v>8255</v>
      </c>
      <c r="C60" s="10">
        <f t="shared" ref="C60" si="4">SUM(C22:C59)</f>
        <v>20393.5</v>
      </c>
      <c r="D60" s="10">
        <f t="shared" ref="D60" si="5">SUM(D22:D59)</f>
        <v>10812</v>
      </c>
      <c r="E60" s="10">
        <f t="shared" ref="E60" si="6">SUM(E22:E59)</f>
        <v>6991.5599999999995</v>
      </c>
      <c r="F60" s="10">
        <f t="shared" si="3"/>
        <v>21509</v>
      </c>
      <c r="G60" s="10">
        <f t="shared" si="3"/>
        <v>13356.75</v>
      </c>
      <c r="H60" s="10">
        <f t="shared" si="3"/>
        <v>6128</v>
      </c>
      <c r="I60" s="10">
        <f t="shared" si="3"/>
        <v>3706</v>
      </c>
      <c r="J60" s="10">
        <f t="shared" si="3"/>
        <v>8226.7999999999993</v>
      </c>
      <c r="K60" s="10">
        <f t="shared" si="3"/>
        <v>5085</v>
      </c>
      <c r="L60" s="10">
        <f t="shared" si="3"/>
        <v>1004</v>
      </c>
    </row>
    <row r="61" spans="1:12" ht="10.8" thickBot="1" x14ac:dyDescent="0.25">
      <c r="A61" s="37"/>
      <c r="B61" s="35"/>
      <c r="C61" s="20"/>
      <c r="D61" s="20"/>
      <c r="E61" s="20"/>
      <c r="F61" s="20"/>
      <c r="G61" s="20"/>
      <c r="H61" s="20"/>
      <c r="I61" s="20"/>
      <c r="J61" s="20"/>
      <c r="K61" s="20"/>
      <c r="L61" s="20"/>
    </row>
    <row r="62" spans="1:12" ht="10.8" thickBot="1" x14ac:dyDescent="0.25">
      <c r="A62" s="29" t="s">
        <v>50</v>
      </c>
      <c r="B62" s="30">
        <f t="shared" ref="B62:L62" si="7">SUM(B20-B60)</f>
        <v>1345</v>
      </c>
      <c r="C62" s="10">
        <f t="shared" ref="C62" si="8">SUM(C20-C60)</f>
        <v>3606.5</v>
      </c>
      <c r="D62" s="10">
        <f t="shared" ref="D62" si="9">SUM(D20-D60)</f>
        <v>12588</v>
      </c>
      <c r="E62" s="10">
        <f t="shared" ref="E62" si="10">SUM(E20-E60)</f>
        <v>8908.44</v>
      </c>
      <c r="F62" s="10">
        <f t="shared" si="7"/>
        <v>-21509</v>
      </c>
      <c r="G62" s="10">
        <f t="shared" si="7"/>
        <v>4468.25</v>
      </c>
      <c r="H62" s="10">
        <f t="shared" si="7"/>
        <v>4372</v>
      </c>
      <c r="I62" s="10">
        <f t="shared" si="7"/>
        <v>3194</v>
      </c>
      <c r="J62" s="10">
        <f t="shared" si="7"/>
        <v>5773.2000000000007</v>
      </c>
      <c r="K62" s="10">
        <f t="shared" si="7"/>
        <v>305</v>
      </c>
      <c r="L62" s="10">
        <f t="shared" si="7"/>
        <v>-1004</v>
      </c>
    </row>
    <row r="63" spans="1:12" x14ac:dyDescent="0.2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1:12" x14ac:dyDescent="0.2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</row>
    <row r="65" spans="2:12" x14ac:dyDescent="0.2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2:12" x14ac:dyDescent="0.2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</row>
    <row r="67" spans="2:12" x14ac:dyDescent="0.2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</row>
    <row r="68" spans="2:12" x14ac:dyDescent="0.2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</row>
    <row r="69" spans="2:12" x14ac:dyDescent="0.2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</row>
    <row r="70" spans="2:12" x14ac:dyDescent="0.2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</row>
    <row r="71" spans="2:12" x14ac:dyDescent="0.2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</row>
    <row r="72" spans="2:12" x14ac:dyDescent="0.2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</row>
    <row r="73" spans="2:12" x14ac:dyDescent="0.2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</row>
    <row r="74" spans="2:12" x14ac:dyDescent="0.2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</row>
    <row r="75" spans="2:12" x14ac:dyDescent="0.2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</row>
    <row r="76" spans="2:12" x14ac:dyDescent="0.2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</row>
    <row r="77" spans="2:12" x14ac:dyDescent="0.2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</row>
    <row r="78" spans="2:12" x14ac:dyDescent="0.2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</row>
    <row r="79" spans="2:12" x14ac:dyDescent="0.2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</row>
    <row r="80" spans="2:12" x14ac:dyDescent="0.2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</row>
    <row r="81" spans="2:12" x14ac:dyDescent="0.2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</row>
    <row r="82" spans="2:12" x14ac:dyDescent="0.2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</row>
    <row r="83" spans="2:12" x14ac:dyDescent="0.2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</row>
    <row r="84" spans="2:12" x14ac:dyDescent="0.2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</row>
    <row r="85" spans="2:12" x14ac:dyDescent="0.2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</row>
    <row r="86" spans="2:12" x14ac:dyDescent="0.2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</row>
    <row r="87" spans="2:12" x14ac:dyDescent="0.2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</row>
    <row r="88" spans="2:12" x14ac:dyDescent="0.2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</row>
    <row r="89" spans="2:12" x14ac:dyDescent="0.2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</row>
    <row r="90" spans="2:12" x14ac:dyDescent="0.2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</row>
    <row r="91" spans="2:12" x14ac:dyDescent="0.2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</row>
    <row r="92" spans="2:12" x14ac:dyDescent="0.2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</row>
    <row r="93" spans="2:12" x14ac:dyDescent="0.2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</row>
    <row r="94" spans="2:12" x14ac:dyDescent="0.2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</row>
    <row r="95" spans="2:12" x14ac:dyDescent="0.2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</row>
    <row r="96" spans="2:12" x14ac:dyDescent="0.2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</row>
    <row r="97" spans="2:12" x14ac:dyDescent="0.2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</row>
    <row r="98" spans="2:12" x14ac:dyDescent="0.2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</row>
    <row r="99" spans="2:12" x14ac:dyDescent="0.2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</row>
    <row r="100" spans="2:12" x14ac:dyDescent="0.2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</row>
    <row r="101" spans="2:12" x14ac:dyDescent="0.2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</row>
    <row r="102" spans="2:12" x14ac:dyDescent="0.2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</row>
    <row r="103" spans="2:12" x14ac:dyDescent="0.2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</row>
    <row r="104" spans="2:12" x14ac:dyDescent="0.2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</row>
    <row r="105" spans="2:12" x14ac:dyDescent="0.2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</row>
    <row r="106" spans="2:12" x14ac:dyDescent="0.2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</row>
    <row r="107" spans="2:12" x14ac:dyDescent="0.2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</row>
    <row r="108" spans="2:12" x14ac:dyDescent="0.2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</row>
    <row r="109" spans="2:12" x14ac:dyDescent="0.2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</row>
    <row r="110" spans="2:12" x14ac:dyDescent="0.2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</row>
    <row r="111" spans="2:12" x14ac:dyDescent="0.2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</row>
    <row r="112" spans="2:12" x14ac:dyDescent="0.2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</row>
    <row r="113" spans="2:12" x14ac:dyDescent="0.2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</row>
    <row r="114" spans="2:12" x14ac:dyDescent="0.2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</row>
    <row r="115" spans="2:12" x14ac:dyDescent="0.2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</row>
    <row r="116" spans="2:12" x14ac:dyDescent="0.2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</row>
    <row r="117" spans="2:12" x14ac:dyDescent="0.2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</row>
    <row r="118" spans="2:12" x14ac:dyDescent="0.2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</row>
    <row r="119" spans="2:12" x14ac:dyDescent="0.2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</row>
    <row r="120" spans="2:12" x14ac:dyDescent="0.2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</row>
    <row r="121" spans="2:12" x14ac:dyDescent="0.2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</row>
    <row r="122" spans="2:12" x14ac:dyDescent="0.2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</row>
    <row r="123" spans="2:12" x14ac:dyDescent="0.2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</row>
    <row r="124" spans="2:12" x14ac:dyDescent="0.2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</row>
    <row r="125" spans="2:12" x14ac:dyDescent="0.2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</row>
    <row r="126" spans="2:12" x14ac:dyDescent="0.2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</row>
    <row r="127" spans="2:12" x14ac:dyDescent="0.2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</row>
    <row r="128" spans="2:12" x14ac:dyDescent="0.2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</row>
    <row r="129" spans="2:12" x14ac:dyDescent="0.2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</row>
    <row r="130" spans="2:12" x14ac:dyDescent="0.2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</row>
    <row r="131" spans="2:12" x14ac:dyDescent="0.2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</row>
    <row r="132" spans="2:12" x14ac:dyDescent="0.2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</row>
    <row r="133" spans="2:12" x14ac:dyDescent="0.2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</row>
    <row r="134" spans="2:12" x14ac:dyDescent="0.2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</row>
    <row r="135" spans="2:12" x14ac:dyDescent="0.2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</row>
    <row r="136" spans="2:12" x14ac:dyDescent="0.2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</row>
    <row r="137" spans="2:12" x14ac:dyDescent="0.2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</row>
    <row r="138" spans="2:12" x14ac:dyDescent="0.2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</row>
    <row r="139" spans="2:12" x14ac:dyDescent="0.2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</row>
    <row r="140" spans="2:12" x14ac:dyDescent="0.2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</row>
    <row r="141" spans="2:12" x14ac:dyDescent="0.2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</row>
    <row r="142" spans="2:12" x14ac:dyDescent="0.2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</row>
    <row r="143" spans="2:12" x14ac:dyDescent="0.2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</row>
    <row r="144" spans="2:12" x14ac:dyDescent="0.2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</row>
    <row r="145" spans="2:12" x14ac:dyDescent="0.2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</row>
    <row r="146" spans="2:12" x14ac:dyDescent="0.2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</row>
    <row r="147" spans="2:12" x14ac:dyDescent="0.2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</row>
    <row r="148" spans="2:12" x14ac:dyDescent="0.2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</row>
    <row r="149" spans="2:12" x14ac:dyDescent="0.2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</row>
    <row r="150" spans="2:12" x14ac:dyDescent="0.2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</row>
    <row r="151" spans="2:12" x14ac:dyDescent="0.2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</row>
    <row r="152" spans="2:12" x14ac:dyDescent="0.2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</row>
    <row r="153" spans="2:12" x14ac:dyDescent="0.2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</row>
    <row r="154" spans="2:12" x14ac:dyDescent="0.2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</row>
    <row r="155" spans="2:12" x14ac:dyDescent="0.2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</row>
    <row r="156" spans="2:12" x14ac:dyDescent="0.2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</row>
    <row r="157" spans="2:12" x14ac:dyDescent="0.2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</row>
    <row r="158" spans="2:12" x14ac:dyDescent="0.2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</row>
    <row r="159" spans="2:12" x14ac:dyDescent="0.2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</row>
    <row r="160" spans="2:12" x14ac:dyDescent="0.2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</row>
    <row r="161" spans="2:12" x14ac:dyDescent="0.2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</row>
    <row r="162" spans="2:12" x14ac:dyDescent="0.2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</row>
    <row r="163" spans="2:12" x14ac:dyDescent="0.2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</row>
    <row r="164" spans="2:12" x14ac:dyDescent="0.2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</row>
    <row r="165" spans="2:12" x14ac:dyDescent="0.2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</row>
    <row r="166" spans="2:12" x14ac:dyDescent="0.2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</row>
    <row r="167" spans="2:12" x14ac:dyDescent="0.2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</row>
    <row r="168" spans="2:12" x14ac:dyDescent="0.2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</row>
    <row r="169" spans="2:12" x14ac:dyDescent="0.2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</row>
    <row r="170" spans="2:12" x14ac:dyDescent="0.2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</row>
    <row r="171" spans="2:12" x14ac:dyDescent="0.2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</row>
    <row r="172" spans="2:12" x14ac:dyDescent="0.2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</row>
    <row r="173" spans="2:12" x14ac:dyDescent="0.2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</row>
    <row r="174" spans="2:12" x14ac:dyDescent="0.2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</row>
    <row r="175" spans="2:12" x14ac:dyDescent="0.2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</row>
    <row r="176" spans="2:12" x14ac:dyDescent="0.2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</row>
    <row r="177" spans="2:12" x14ac:dyDescent="0.2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</row>
    <row r="178" spans="2:12" x14ac:dyDescent="0.2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</row>
    <row r="179" spans="2:12" x14ac:dyDescent="0.2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</row>
    <row r="180" spans="2:12" x14ac:dyDescent="0.2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</row>
    <row r="181" spans="2:12" x14ac:dyDescent="0.2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</row>
    <row r="182" spans="2:12" x14ac:dyDescent="0.2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</row>
    <row r="183" spans="2:12" x14ac:dyDescent="0.2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</row>
    <row r="184" spans="2:12" x14ac:dyDescent="0.2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</row>
    <row r="185" spans="2:12" x14ac:dyDescent="0.2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</row>
    <row r="186" spans="2:12" x14ac:dyDescent="0.2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</row>
    <row r="187" spans="2:12" x14ac:dyDescent="0.2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</row>
    <row r="188" spans="2:12" x14ac:dyDescent="0.2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</row>
    <row r="189" spans="2:12" x14ac:dyDescent="0.2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</row>
  </sheetData>
  <phoneticPr fontId="4" type="noConversion"/>
  <pageMargins left="0.78740157480314965" right="0.78740157480314965" top="0.39370078740157483" bottom="0.39370078740157483" header="0.51181102362204722" footer="0.51181102362204722"/>
  <pageSetup paperSize="9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9"/>
  <sheetViews>
    <sheetView showZeros="0" workbookViewId="0">
      <pane xSplit="1" ySplit="1" topLeftCell="B2" activePane="bottomRight" state="frozen"/>
      <selection activeCell="A2" sqref="A2"/>
      <selection pane="topRight" activeCell="A2" sqref="A2"/>
      <selection pane="bottomLeft" activeCell="A2" sqref="A2"/>
      <selection pane="bottomRight" activeCell="C9" sqref="C8:C9"/>
    </sheetView>
  </sheetViews>
  <sheetFormatPr defaultColWidth="9.109375" defaultRowHeight="10.199999999999999" x14ac:dyDescent="0.2"/>
  <cols>
    <col min="1" max="1" width="21" style="23" bestFit="1" customWidth="1"/>
    <col min="2" max="2" width="7.6640625" style="50" bestFit="1" customWidth="1"/>
    <col min="3" max="3" width="10.6640625" style="41" bestFit="1" customWidth="1"/>
    <col min="4" max="20" width="11.33203125" style="41" bestFit="1" customWidth="1"/>
    <col min="21" max="16384" width="9.109375" style="23"/>
  </cols>
  <sheetData>
    <row r="1" spans="1:24" ht="15.75" customHeight="1" thickBot="1" x14ac:dyDescent="0.6">
      <c r="A1" s="72" t="s">
        <v>215</v>
      </c>
      <c r="B1" s="44" t="s">
        <v>1</v>
      </c>
      <c r="C1" s="10" t="s">
        <v>216</v>
      </c>
      <c r="D1" s="10" t="s">
        <v>214</v>
      </c>
      <c r="E1" s="10" t="s">
        <v>211</v>
      </c>
      <c r="F1" s="10" t="s">
        <v>195</v>
      </c>
      <c r="G1" s="10" t="s">
        <v>192</v>
      </c>
      <c r="H1" s="10" t="s">
        <v>191</v>
      </c>
      <c r="I1" s="10" t="s">
        <v>111</v>
      </c>
      <c r="J1" s="10" t="s">
        <v>110</v>
      </c>
      <c r="K1" s="10" t="s">
        <v>108</v>
      </c>
      <c r="L1" s="10" t="s">
        <v>102</v>
      </c>
      <c r="M1" s="10" t="s">
        <v>100</v>
      </c>
      <c r="N1" s="10" t="s">
        <v>97</v>
      </c>
      <c r="O1" s="10" t="s">
        <v>96</v>
      </c>
      <c r="P1" s="10" t="s">
        <v>95</v>
      </c>
      <c r="Q1" s="10" t="s">
        <v>92</v>
      </c>
      <c r="R1" s="10" t="s">
        <v>87</v>
      </c>
      <c r="S1" s="10" t="s">
        <v>51</v>
      </c>
      <c r="T1" s="10" t="s">
        <v>52</v>
      </c>
      <c r="U1" s="10"/>
      <c r="V1" s="10"/>
      <c r="W1" s="10"/>
      <c r="X1" s="10"/>
    </row>
    <row r="2" spans="1:24" x14ac:dyDescent="0.2">
      <c r="A2" s="18" t="s">
        <v>2</v>
      </c>
      <c r="B2" s="43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4" x14ac:dyDescent="0.2">
      <c r="A3" s="24" t="s">
        <v>3</v>
      </c>
      <c r="B3" s="45"/>
      <c r="C3" s="20">
        <f>'[1]Hela året'!$H3</f>
        <v>0</v>
      </c>
      <c r="D3" s="20">
        <f>'[2]Hela året'!$H3</f>
        <v>0</v>
      </c>
      <c r="E3" s="20">
        <f>'[3]Hela året'!$H3</f>
        <v>0</v>
      </c>
      <c r="F3" s="20">
        <f>'[4]Hela året'!$H3</f>
        <v>0</v>
      </c>
      <c r="G3" s="20">
        <f>'[5]Hela året'!$H3</f>
        <v>0</v>
      </c>
      <c r="H3" s="20">
        <f>'[6]Hela året'!$H3</f>
        <v>0</v>
      </c>
      <c r="I3" s="20">
        <f>'[7]Hela året'!$H3</f>
        <v>0</v>
      </c>
      <c r="J3" s="20">
        <f>'[8]Hela året'!$Q3</f>
        <v>0</v>
      </c>
      <c r="K3" s="20">
        <f>'[9]Hela året'!$H3</f>
        <v>0</v>
      </c>
      <c r="L3" s="20"/>
      <c r="M3" s="20"/>
      <c r="N3" s="20"/>
      <c r="O3" s="20"/>
      <c r="P3" s="20"/>
      <c r="Q3" s="20"/>
      <c r="R3" s="20"/>
      <c r="S3" s="20"/>
      <c r="T3" s="20"/>
    </row>
    <row r="4" spans="1:24" x14ac:dyDescent="0.2">
      <c r="A4" s="24" t="s">
        <v>94</v>
      </c>
      <c r="B4" s="45"/>
      <c r="C4" s="20">
        <f>'[1]Hela året'!$H4</f>
        <v>0</v>
      </c>
      <c r="D4" s="20">
        <f>'[2]Hela året'!$H4</f>
        <v>0</v>
      </c>
      <c r="E4" s="20">
        <f>'[3]Hela året'!$H4</f>
        <v>0</v>
      </c>
      <c r="F4" s="20"/>
      <c r="G4" s="20"/>
      <c r="H4" s="20">
        <f>'[6]Hela året'!$H4</f>
        <v>0</v>
      </c>
      <c r="I4" s="20">
        <f>'[7]Hela året'!$H4</f>
        <v>0</v>
      </c>
      <c r="J4" s="20">
        <f>'[8]Hela året'!$Q4</f>
        <v>0</v>
      </c>
      <c r="K4" s="20">
        <f>'[9]Hela året'!$H4</f>
        <v>0</v>
      </c>
      <c r="L4" s="20"/>
      <c r="M4" s="20"/>
      <c r="N4" s="20"/>
      <c r="O4" s="20"/>
      <c r="P4" s="20"/>
      <c r="Q4" s="20"/>
      <c r="R4" s="20"/>
      <c r="S4" s="20"/>
      <c r="T4" s="20"/>
    </row>
    <row r="5" spans="1:24" x14ac:dyDescent="0.2">
      <c r="A5" s="24" t="s">
        <v>4</v>
      </c>
      <c r="B5" s="45"/>
      <c r="C5" s="20">
        <f>'[1]Hela året'!$H5</f>
        <v>0</v>
      </c>
      <c r="D5" s="20">
        <f>'[2]Hela året'!$H5</f>
        <v>0</v>
      </c>
      <c r="E5" s="20">
        <f>'[3]Hela året'!$H5</f>
        <v>0</v>
      </c>
      <c r="F5" s="20">
        <f>'[4]Hela året'!$H5</f>
        <v>0</v>
      </c>
      <c r="G5" s="20">
        <f>'[5]Hela året'!$H5</f>
        <v>0</v>
      </c>
      <c r="H5" s="20">
        <f>'[6]Hela året'!$H5</f>
        <v>0</v>
      </c>
      <c r="I5" s="20">
        <f>'[7]Hela året'!$H5</f>
        <v>0</v>
      </c>
      <c r="J5" s="20">
        <f>'[8]Hela året'!$Q5</f>
        <v>0</v>
      </c>
      <c r="K5" s="20">
        <f>'[9]Hela året'!$H5</f>
        <v>0</v>
      </c>
      <c r="L5" s="20"/>
      <c r="M5" s="20"/>
      <c r="N5" s="20"/>
      <c r="O5" s="20"/>
      <c r="P5" s="20"/>
      <c r="Q5" s="20"/>
      <c r="R5" s="20"/>
      <c r="S5" s="20"/>
      <c r="T5" s="20"/>
    </row>
    <row r="6" spans="1:24" x14ac:dyDescent="0.2">
      <c r="A6" s="24" t="s">
        <v>5</v>
      </c>
      <c r="B6" s="45"/>
      <c r="C6" s="20">
        <f>'[1]Hela året'!$H6</f>
        <v>0</v>
      </c>
      <c r="D6" s="20">
        <f>'[2]Hela året'!$H6</f>
        <v>0</v>
      </c>
      <c r="E6" s="20">
        <f>'[3]Hela året'!$H6</f>
        <v>0</v>
      </c>
      <c r="F6" s="20">
        <f>'[4]Hela året'!$H6</f>
        <v>0</v>
      </c>
      <c r="G6" s="20">
        <f>'[5]Hela året'!$H6</f>
        <v>0</v>
      </c>
      <c r="H6" s="20">
        <f>'[6]Hela året'!$H6</f>
        <v>0</v>
      </c>
      <c r="I6" s="20">
        <f>'[7]Hela året'!$H6</f>
        <v>0</v>
      </c>
      <c r="J6" s="20">
        <f>'[8]Hela året'!$Q6</f>
        <v>0</v>
      </c>
      <c r="K6" s="20">
        <f>'[9]Hela året'!$H6</f>
        <v>0</v>
      </c>
      <c r="L6" s="20"/>
      <c r="M6" s="20"/>
      <c r="N6" s="20"/>
      <c r="O6" s="20"/>
      <c r="P6" s="20"/>
      <c r="Q6" s="20"/>
      <c r="R6" s="20"/>
      <c r="S6" s="20"/>
      <c r="T6" s="20"/>
    </row>
    <row r="7" spans="1:24" x14ac:dyDescent="0.2">
      <c r="A7" s="24" t="s">
        <v>6</v>
      </c>
      <c r="B7" s="45"/>
      <c r="C7" s="20">
        <f>'[1]Hela året'!$H7</f>
        <v>0</v>
      </c>
      <c r="D7" s="20">
        <f>'[2]Hela året'!$H7</f>
        <v>0</v>
      </c>
      <c r="E7" s="20">
        <f>'[3]Hela året'!$H7</f>
        <v>0</v>
      </c>
      <c r="F7" s="20">
        <f>'[4]Hela året'!$H7</f>
        <v>0</v>
      </c>
      <c r="G7" s="20">
        <f>'[5]Hela året'!$H7</f>
        <v>0</v>
      </c>
      <c r="H7" s="20">
        <f>'[6]Hela året'!$H7</f>
        <v>0</v>
      </c>
      <c r="I7" s="20">
        <f>'[7]Hela året'!$H7</f>
        <v>0</v>
      </c>
      <c r="J7" s="20">
        <f>'[8]Hela året'!$Q7</f>
        <v>0</v>
      </c>
      <c r="K7" s="20">
        <f>'[9]Hela året'!$H7</f>
        <v>0</v>
      </c>
      <c r="L7" s="20"/>
      <c r="M7" s="20"/>
      <c r="N7" s="20"/>
      <c r="O7" s="20"/>
      <c r="P7" s="20"/>
      <c r="Q7" s="20"/>
      <c r="R7" s="20"/>
      <c r="S7" s="20"/>
      <c r="T7" s="20"/>
    </row>
    <row r="8" spans="1:24" x14ac:dyDescent="0.2">
      <c r="A8" s="24" t="s">
        <v>7</v>
      </c>
      <c r="B8" s="45"/>
      <c r="C8" s="20">
        <f>'[1]Hela året'!$H8</f>
        <v>0</v>
      </c>
      <c r="D8" s="20">
        <f>'[2]Hela året'!$H8</f>
        <v>0</v>
      </c>
      <c r="E8" s="20">
        <f>'[3]Hela året'!$H8</f>
        <v>0</v>
      </c>
      <c r="F8" s="20">
        <f>'[4]Hela året'!$H8</f>
        <v>0</v>
      </c>
      <c r="G8" s="20">
        <f>'[5]Hela året'!$H8</f>
        <v>0</v>
      </c>
      <c r="H8" s="20">
        <f>'[6]Hela året'!$H8</f>
        <v>0</v>
      </c>
      <c r="I8" s="20">
        <f>'[7]Hela året'!$H8</f>
        <v>0</v>
      </c>
      <c r="J8" s="20">
        <f>'[8]Hela året'!$Q8</f>
        <v>0</v>
      </c>
      <c r="K8" s="20">
        <f>'[9]Hela året'!$H8</f>
        <v>0</v>
      </c>
      <c r="L8" s="20"/>
      <c r="M8" s="20"/>
      <c r="N8" s="20"/>
      <c r="O8" s="20"/>
      <c r="P8" s="20"/>
      <c r="Q8" s="20"/>
      <c r="R8" s="20"/>
      <c r="S8" s="20"/>
      <c r="T8" s="20"/>
    </row>
    <row r="9" spans="1:24" x14ac:dyDescent="0.2">
      <c r="A9" s="24" t="s">
        <v>8</v>
      </c>
      <c r="B9" s="45"/>
      <c r="C9" s="20">
        <f>'[1]Hela året'!$H9</f>
        <v>0</v>
      </c>
      <c r="D9" s="20">
        <f>'[2]Hela året'!$H9</f>
        <v>0</v>
      </c>
      <c r="E9" s="20">
        <f>'[3]Hela året'!$H9</f>
        <v>0</v>
      </c>
      <c r="F9" s="20">
        <f>'[4]Hela året'!$H9</f>
        <v>0</v>
      </c>
      <c r="G9" s="20">
        <f>'[5]Hela året'!$H9</f>
        <v>0</v>
      </c>
      <c r="H9" s="20">
        <f>'[6]Hela året'!$H9</f>
        <v>0</v>
      </c>
      <c r="I9" s="20">
        <f>'[7]Hela året'!$H9</f>
        <v>0</v>
      </c>
      <c r="J9" s="20">
        <f>'[8]Hela året'!$Q9</f>
        <v>0</v>
      </c>
      <c r="K9" s="20">
        <f>'[9]Hela året'!$H9</f>
        <v>0</v>
      </c>
      <c r="L9" s="20"/>
      <c r="M9" s="20"/>
      <c r="N9" s="20"/>
      <c r="O9" s="20"/>
      <c r="P9" s="20"/>
      <c r="Q9" s="20"/>
      <c r="R9" s="20"/>
      <c r="S9" s="20"/>
      <c r="T9" s="20"/>
    </row>
    <row r="10" spans="1:24" x14ac:dyDescent="0.2">
      <c r="A10" s="24" t="s">
        <v>9</v>
      </c>
      <c r="B10" s="45"/>
      <c r="C10" s="20">
        <f>'[1]Hela året'!$H10</f>
        <v>0</v>
      </c>
      <c r="D10" s="20">
        <f>'[2]Hela året'!$H10</f>
        <v>0</v>
      </c>
      <c r="E10" s="20">
        <f>'[3]Hela året'!$H10</f>
        <v>0</v>
      </c>
      <c r="F10" s="20">
        <f>'[4]Hela året'!$H10</f>
        <v>0</v>
      </c>
      <c r="G10" s="20">
        <f>'[5]Hela året'!$H10</f>
        <v>0</v>
      </c>
      <c r="H10" s="20">
        <f>'[6]Hela året'!$H10</f>
        <v>0</v>
      </c>
      <c r="I10" s="20">
        <f>'[7]Hela året'!$H10</f>
        <v>0</v>
      </c>
      <c r="J10" s="20">
        <f>'[8]Hela året'!$Q10</f>
        <v>0</v>
      </c>
      <c r="K10" s="20">
        <f>'[9]Hela året'!$H10</f>
        <v>0</v>
      </c>
      <c r="L10" s="20"/>
      <c r="M10" s="20"/>
      <c r="N10" s="20"/>
      <c r="O10" s="20"/>
      <c r="P10" s="20"/>
      <c r="Q10" s="20"/>
      <c r="R10" s="20"/>
      <c r="S10" s="20"/>
      <c r="T10" s="20"/>
    </row>
    <row r="11" spans="1:24" x14ac:dyDescent="0.2">
      <c r="A11" s="24" t="s">
        <v>10</v>
      </c>
      <c r="B11" s="45"/>
      <c r="C11" s="20">
        <f>'[1]Hela året'!$H11</f>
        <v>0</v>
      </c>
      <c r="D11" s="20">
        <f>'[2]Hela året'!$H11</f>
        <v>0</v>
      </c>
      <c r="E11" s="20">
        <f>'[3]Hela året'!$H11</f>
        <v>765.9</v>
      </c>
      <c r="F11" s="20">
        <f>'[4]Hela året'!$H11</f>
        <v>0</v>
      </c>
      <c r="G11" s="20">
        <f>'[5]Hela året'!$H11</f>
        <v>0</v>
      </c>
      <c r="H11" s="20">
        <f>'[6]Hela året'!$H11</f>
        <v>0</v>
      </c>
      <c r="I11" s="20">
        <f>'[7]Hela året'!$H11</f>
        <v>0</v>
      </c>
      <c r="J11" s="20">
        <f>'[8]Hela året'!$Q11</f>
        <v>0</v>
      </c>
      <c r="K11" s="20">
        <f>'[9]Hela året'!$H11</f>
        <v>0</v>
      </c>
      <c r="L11" s="20"/>
      <c r="M11" s="20"/>
      <c r="N11" s="20"/>
      <c r="O11" s="20"/>
      <c r="P11" s="20"/>
      <c r="Q11" s="20"/>
      <c r="R11" s="20"/>
      <c r="S11" s="20"/>
      <c r="T11" s="20"/>
    </row>
    <row r="12" spans="1:24" x14ac:dyDescent="0.2">
      <c r="A12" s="24" t="s">
        <v>104</v>
      </c>
      <c r="B12" s="71">
        <v>32000</v>
      </c>
      <c r="C12" s="20">
        <f>'[1]Hela året'!$H12</f>
        <v>25871.13</v>
      </c>
      <c r="D12" s="20">
        <f>'[2]Hela året'!$H12</f>
        <v>44148.2</v>
      </c>
      <c r="E12" s="20">
        <f>'[3]Hela året'!$H12</f>
        <v>48266.879999999997</v>
      </c>
      <c r="F12" s="20">
        <f>'[4]Hela året'!$H12</f>
        <v>55309.17</v>
      </c>
      <c r="G12" s="20">
        <f>'[5]Hela året'!$H12</f>
        <v>69085.789999999994</v>
      </c>
      <c r="H12" s="20">
        <f>'[6]Hela året'!$H12</f>
        <v>60402.59</v>
      </c>
      <c r="I12" s="20">
        <f>'[7]Hela året'!$H12</f>
        <v>50430.9</v>
      </c>
      <c r="J12" s="20">
        <f>'[8]Hela året'!$Q12</f>
        <v>101121.2</v>
      </c>
      <c r="K12" s="20">
        <f>'[9]Hela året'!$H12</f>
        <v>84870.33</v>
      </c>
      <c r="L12" s="20">
        <v>82815</v>
      </c>
      <c r="M12" s="20">
        <v>112054.8</v>
      </c>
      <c r="N12" s="20">
        <v>87955</v>
      </c>
      <c r="O12" s="20">
        <v>59526.2</v>
      </c>
      <c r="P12" s="20">
        <v>84105.5</v>
      </c>
      <c r="Q12" s="20">
        <v>55220.5</v>
      </c>
      <c r="R12" s="20">
        <v>66000</v>
      </c>
      <c r="S12" s="20">
        <v>76607.5</v>
      </c>
      <c r="T12" s="20">
        <v>62125</v>
      </c>
    </row>
    <row r="13" spans="1:24" x14ac:dyDescent="0.2">
      <c r="A13" s="24" t="s">
        <v>11</v>
      </c>
      <c r="B13" s="45"/>
      <c r="C13" s="20">
        <f>'[1]Hela året'!$H13</f>
        <v>0</v>
      </c>
      <c r="D13" s="20">
        <f>'[2]Hela året'!$H13</f>
        <v>0</v>
      </c>
      <c r="E13" s="20">
        <f>'[3]Hela året'!$H13</f>
        <v>0</v>
      </c>
      <c r="F13" s="20">
        <f>'[4]Hela året'!$H13</f>
        <v>0</v>
      </c>
      <c r="G13" s="20">
        <f>'[5]Hela året'!$H13</f>
        <v>0</v>
      </c>
      <c r="H13" s="20">
        <f>'[6]Hela året'!$H13</f>
        <v>0</v>
      </c>
      <c r="I13" s="20">
        <f>'[7]Hela året'!$H13</f>
        <v>0</v>
      </c>
      <c r="J13" s="20">
        <f>'[8]Hela året'!$Q13</f>
        <v>0</v>
      </c>
      <c r="K13" s="20">
        <f>'[9]Hela året'!$H13</f>
        <v>0</v>
      </c>
      <c r="L13" s="20"/>
      <c r="M13" s="20"/>
      <c r="N13" s="20"/>
      <c r="O13" s="20"/>
      <c r="P13" s="20"/>
      <c r="Q13" s="20"/>
      <c r="R13" s="20"/>
      <c r="S13" s="20"/>
      <c r="T13" s="20"/>
    </row>
    <row r="14" spans="1:24" x14ac:dyDescent="0.2">
      <c r="A14" s="24" t="s">
        <v>12</v>
      </c>
      <c r="B14" s="45"/>
      <c r="C14" s="20">
        <f>'[1]Hela året'!$H14</f>
        <v>0</v>
      </c>
      <c r="D14" s="20">
        <f>'[2]Hela året'!$H14</f>
        <v>0</v>
      </c>
      <c r="E14" s="20">
        <f>'[3]Hela året'!$H14</f>
        <v>0</v>
      </c>
      <c r="F14" s="20">
        <f>'[4]Hela året'!$H14</f>
        <v>0</v>
      </c>
      <c r="G14" s="20">
        <f>'[5]Hela året'!$H14</f>
        <v>0</v>
      </c>
      <c r="H14" s="20">
        <f>'[6]Hela året'!$H14</f>
        <v>0</v>
      </c>
      <c r="I14" s="20">
        <f>'[7]Hela året'!$H14</f>
        <v>0</v>
      </c>
      <c r="J14" s="20">
        <f>'[8]Hela året'!$Q14</f>
        <v>0</v>
      </c>
      <c r="K14" s="20">
        <f>'[9]Hela året'!$H14</f>
        <v>0</v>
      </c>
      <c r="L14" s="20"/>
      <c r="M14" s="20"/>
      <c r="N14" s="20"/>
      <c r="O14" s="20"/>
      <c r="P14" s="20"/>
      <c r="Q14" s="20"/>
      <c r="R14" s="20"/>
      <c r="S14" s="20"/>
      <c r="T14" s="20"/>
    </row>
    <row r="15" spans="1:24" x14ac:dyDescent="0.2">
      <c r="A15" s="24" t="s">
        <v>13</v>
      </c>
      <c r="B15" s="45"/>
      <c r="C15" s="20">
        <f>'[1]Hela året'!$H15</f>
        <v>0</v>
      </c>
      <c r="D15" s="20">
        <f>'[2]Hela året'!$H15</f>
        <v>0</v>
      </c>
      <c r="E15" s="20">
        <f>'[3]Hela året'!$H15</f>
        <v>0</v>
      </c>
      <c r="F15" s="20">
        <f>'[4]Hela året'!$H15</f>
        <v>0</v>
      </c>
      <c r="G15" s="20">
        <f>'[5]Hela året'!$H15</f>
        <v>0</v>
      </c>
      <c r="H15" s="20">
        <f>'[6]Hela året'!$H15</f>
        <v>0</v>
      </c>
      <c r="I15" s="20">
        <f>'[7]Hela året'!$H15</f>
        <v>0</v>
      </c>
      <c r="J15" s="20">
        <f>'[8]Hela året'!$Q15</f>
        <v>0</v>
      </c>
      <c r="K15" s="20">
        <f>'[9]Hela året'!$H15</f>
        <v>0</v>
      </c>
      <c r="L15" s="20"/>
      <c r="M15" s="20"/>
      <c r="N15" s="20"/>
      <c r="O15" s="20"/>
      <c r="P15" s="20"/>
      <c r="Q15" s="20"/>
      <c r="R15" s="20"/>
      <c r="S15" s="20"/>
      <c r="T15" s="20"/>
    </row>
    <row r="16" spans="1:24" x14ac:dyDescent="0.2">
      <c r="A16" s="24" t="s">
        <v>93</v>
      </c>
      <c r="B16" s="45"/>
      <c r="C16" s="20">
        <f>'[1]Hela året'!$H16</f>
        <v>0</v>
      </c>
      <c r="D16" s="20">
        <f>'[2]Hela året'!$H16</f>
        <v>0</v>
      </c>
      <c r="E16" s="20">
        <f>'[3]Hela året'!$H16</f>
        <v>0</v>
      </c>
      <c r="F16" s="20">
        <f>'[4]Hela året'!$H16</f>
        <v>0</v>
      </c>
      <c r="G16" s="20">
        <f>'[5]Hela året'!$H16</f>
        <v>0</v>
      </c>
      <c r="H16" s="20">
        <f>'[6]Hela året'!$H16</f>
        <v>0</v>
      </c>
      <c r="I16" s="20">
        <f>'[7]Hela året'!$H16</f>
        <v>0</v>
      </c>
      <c r="J16" s="20">
        <f>'[8]Hela året'!$Q16</f>
        <v>0</v>
      </c>
      <c r="K16" s="20">
        <f>'[9]Hela året'!$H16</f>
        <v>0</v>
      </c>
      <c r="L16" s="20"/>
      <c r="M16" s="20"/>
      <c r="N16" s="20"/>
      <c r="O16" s="20"/>
      <c r="P16" s="20"/>
      <c r="Q16" s="20"/>
      <c r="R16" s="20"/>
      <c r="S16" s="20"/>
      <c r="T16" s="20"/>
    </row>
    <row r="17" spans="1:20" x14ac:dyDescent="0.2">
      <c r="A17" s="24" t="s">
        <v>14</v>
      </c>
      <c r="B17" s="45"/>
      <c r="C17" s="20">
        <f>'[1]Hela året'!$H17</f>
        <v>0</v>
      </c>
      <c r="D17" s="20">
        <f>'[2]Hela året'!$H17</f>
        <v>0</v>
      </c>
      <c r="E17" s="20">
        <f>'[3]Hela året'!$H17</f>
        <v>0</v>
      </c>
      <c r="F17" s="20">
        <f>'[4]Hela året'!$H17</f>
        <v>0</v>
      </c>
      <c r="G17" s="20">
        <f>'[5]Hela året'!$H17</f>
        <v>0</v>
      </c>
      <c r="H17" s="20">
        <f>'[6]Hela året'!$H17</f>
        <v>0</v>
      </c>
      <c r="I17" s="20">
        <f>'[7]Hela året'!$H17</f>
        <v>0</v>
      </c>
      <c r="J17" s="20">
        <f>'[8]Hela året'!$Q17</f>
        <v>0</v>
      </c>
      <c r="K17" s="20">
        <f>'[9]Hela året'!$H17</f>
        <v>0</v>
      </c>
      <c r="L17" s="20"/>
      <c r="M17" s="20"/>
      <c r="N17" s="20"/>
      <c r="O17" s="20"/>
      <c r="P17" s="20"/>
      <c r="Q17" s="20"/>
      <c r="R17" s="20"/>
      <c r="S17" s="20"/>
      <c r="T17" s="20"/>
    </row>
    <row r="18" spans="1:20" x14ac:dyDescent="0.2">
      <c r="A18" s="24" t="s">
        <v>15</v>
      </c>
      <c r="B18" s="45"/>
      <c r="C18" s="20">
        <f>'[1]Hela året'!$H18</f>
        <v>0</v>
      </c>
      <c r="D18" s="20">
        <f>'[2]Hela året'!$H18</f>
        <v>0</v>
      </c>
      <c r="E18" s="20">
        <f>'[3]Hela året'!$H18</f>
        <v>0</v>
      </c>
      <c r="F18" s="20">
        <f>'[4]Hela året'!$H18</f>
        <v>0</v>
      </c>
      <c r="G18" s="20">
        <f>'[5]Hela året'!$H18</f>
        <v>0</v>
      </c>
      <c r="H18" s="20">
        <f>'[6]Hela året'!$H18</f>
        <v>0</v>
      </c>
      <c r="I18" s="20">
        <f>'[7]Hela året'!$H18</f>
        <v>0</v>
      </c>
      <c r="J18" s="20">
        <f>'[8]Hela året'!$Q18</f>
        <v>0</v>
      </c>
      <c r="K18" s="20">
        <f>'[9]Hela året'!$H18</f>
        <v>0</v>
      </c>
      <c r="L18" s="20"/>
      <c r="M18" s="20"/>
      <c r="N18" s="20"/>
      <c r="O18" s="20"/>
      <c r="P18" s="20"/>
      <c r="Q18" s="20"/>
      <c r="R18" s="20">
        <v>5800</v>
      </c>
      <c r="S18" s="20"/>
      <c r="T18" s="20">
        <v>9497</v>
      </c>
    </row>
    <row r="19" spans="1:20" ht="10.8" thickBot="1" x14ac:dyDescent="0.25">
      <c r="A19" s="24" t="s">
        <v>109</v>
      </c>
      <c r="B19" s="46"/>
      <c r="C19" s="20">
        <f>'[1]Hela året'!$H19</f>
        <v>0</v>
      </c>
      <c r="D19" s="20">
        <f>'[2]Hela året'!$H19</f>
        <v>0</v>
      </c>
      <c r="E19" s="20">
        <f>'[3]Hela året'!$H19</f>
        <v>0</v>
      </c>
      <c r="F19" s="20">
        <f>'[4]Hela året'!$H19</f>
        <v>0</v>
      </c>
      <c r="G19" s="20">
        <f>'[5]Hela året'!$H19</f>
        <v>0</v>
      </c>
      <c r="H19" s="20">
        <f>'[6]Hela året'!$H19</f>
        <v>0</v>
      </c>
      <c r="I19" s="20">
        <f>'[7]Hela året'!$H19</f>
        <v>0</v>
      </c>
      <c r="J19" s="20">
        <f>'[8]Hela året'!$Q19</f>
        <v>0</v>
      </c>
      <c r="K19" s="20">
        <f>'[9]Hela året'!$H19</f>
        <v>0</v>
      </c>
      <c r="L19" s="20"/>
      <c r="M19" s="20"/>
      <c r="N19" s="20"/>
      <c r="O19" s="20"/>
      <c r="P19" s="20"/>
      <c r="Q19" s="20">
        <v>16.170000000000002</v>
      </c>
      <c r="R19" s="20">
        <v>200</v>
      </c>
      <c r="S19" s="20">
        <v>60.52</v>
      </c>
      <c r="T19" s="20">
        <v>90</v>
      </c>
    </row>
    <row r="20" spans="1:20" ht="10.8" thickBot="1" x14ac:dyDescent="0.25">
      <c r="A20" s="29" t="s">
        <v>16</v>
      </c>
      <c r="B20" s="30">
        <f>SUM(B4:B19)</f>
        <v>32000</v>
      </c>
      <c r="C20" s="10">
        <f t="shared" ref="C20" si="0">SUM(C3:C19)</f>
        <v>25871.13</v>
      </c>
      <c r="D20" s="10">
        <f t="shared" ref="D20" si="1">SUM(D3:D19)</f>
        <v>44148.2</v>
      </c>
      <c r="E20" s="10">
        <f>SUM(E3:E19)</f>
        <v>49032.78</v>
      </c>
      <c r="F20" s="10">
        <f t="shared" ref="F20:T20" si="2">SUM(F3:F19)</f>
        <v>55309.17</v>
      </c>
      <c r="G20" s="10">
        <f t="shared" si="2"/>
        <v>69085.789999999994</v>
      </c>
      <c r="H20" s="10">
        <f t="shared" si="2"/>
        <v>60402.59</v>
      </c>
      <c r="I20" s="10">
        <f t="shared" si="2"/>
        <v>50430.9</v>
      </c>
      <c r="J20" s="10">
        <f t="shared" si="2"/>
        <v>101121.2</v>
      </c>
      <c r="K20" s="10">
        <f t="shared" si="2"/>
        <v>84870.33</v>
      </c>
      <c r="L20" s="10">
        <f t="shared" si="2"/>
        <v>82815</v>
      </c>
      <c r="M20" s="10">
        <f t="shared" si="2"/>
        <v>112054.8</v>
      </c>
      <c r="N20" s="10">
        <f t="shared" si="2"/>
        <v>87955</v>
      </c>
      <c r="O20" s="10">
        <f t="shared" si="2"/>
        <v>59526.2</v>
      </c>
      <c r="P20" s="10">
        <f t="shared" si="2"/>
        <v>84105.5</v>
      </c>
      <c r="Q20" s="10">
        <f t="shared" si="2"/>
        <v>55236.67</v>
      </c>
      <c r="R20" s="10">
        <f t="shared" si="2"/>
        <v>72000</v>
      </c>
      <c r="S20" s="10">
        <f t="shared" si="2"/>
        <v>76668.02</v>
      </c>
      <c r="T20" s="10">
        <f t="shared" si="2"/>
        <v>71712</v>
      </c>
    </row>
    <row r="21" spans="1:20" x14ac:dyDescent="0.2">
      <c r="A21" s="18" t="s">
        <v>17</v>
      </c>
      <c r="B21" s="45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1:20" x14ac:dyDescent="0.2">
      <c r="A22" s="24" t="s">
        <v>103</v>
      </c>
      <c r="B22" s="45"/>
      <c r="C22" s="20">
        <f>'[1]Hela året'!$H22</f>
        <v>0</v>
      </c>
      <c r="D22" s="20">
        <f>'[2]Hela året'!$H22</f>
        <v>0</v>
      </c>
      <c r="E22" s="20">
        <f>'[3]Hela året'!$H22</f>
        <v>0</v>
      </c>
      <c r="F22" s="20">
        <f>'[4]Hela året'!$H22</f>
        <v>0</v>
      </c>
      <c r="G22" s="20">
        <f>'[5]Hela året'!$H23</f>
        <v>0</v>
      </c>
      <c r="H22" s="20">
        <f>'[6]Hela året'!$H23</f>
        <v>0</v>
      </c>
      <c r="I22" s="20">
        <f>'[7]Hela året'!$H23</f>
        <v>0</v>
      </c>
      <c r="J22" s="20">
        <f>'[8]Hela året'!$Q23</f>
        <v>0</v>
      </c>
      <c r="K22" s="20">
        <f>'[9]Hela året'!$H23</f>
        <v>0</v>
      </c>
      <c r="L22" s="20"/>
      <c r="M22" s="20"/>
      <c r="N22" s="20"/>
      <c r="O22" s="20"/>
      <c r="P22" s="20"/>
      <c r="Q22" s="20"/>
      <c r="R22" s="20"/>
      <c r="S22" s="20"/>
      <c r="T22" s="20"/>
    </row>
    <row r="23" spans="1:20" x14ac:dyDescent="0.2">
      <c r="A23" s="24" t="s">
        <v>18</v>
      </c>
      <c r="B23" s="45"/>
      <c r="C23" s="20">
        <f>'[1]Hela året'!$H23</f>
        <v>0</v>
      </c>
      <c r="D23" s="20">
        <f>'[2]Hela året'!$H23</f>
        <v>0</v>
      </c>
      <c r="E23" s="20">
        <f>'[3]Hela året'!$H23</f>
        <v>0</v>
      </c>
      <c r="F23" s="20">
        <f>'[4]Hela året'!$H23</f>
        <v>0</v>
      </c>
      <c r="G23" s="20">
        <f>'[5]Hela året'!$H24</f>
        <v>0</v>
      </c>
      <c r="H23" s="20">
        <f>'[6]Hela året'!$H24</f>
        <v>0</v>
      </c>
      <c r="I23" s="20">
        <f>'[7]Hela året'!$H24</f>
        <v>0</v>
      </c>
      <c r="J23" s="20">
        <f>'[8]Hela året'!$Q24</f>
        <v>0</v>
      </c>
      <c r="K23" s="20">
        <f>'[9]Hela året'!$H24</f>
        <v>2500</v>
      </c>
      <c r="L23" s="20">
        <v>640</v>
      </c>
      <c r="M23" s="20"/>
      <c r="N23" s="20"/>
      <c r="O23" s="20"/>
      <c r="P23" s="20"/>
      <c r="Q23" s="20"/>
      <c r="R23" s="20"/>
      <c r="S23" s="20"/>
      <c r="T23" s="20"/>
    </row>
    <row r="24" spans="1:20" x14ac:dyDescent="0.2">
      <c r="A24" s="24" t="s">
        <v>19</v>
      </c>
      <c r="B24" s="45"/>
      <c r="C24" s="20">
        <f>'[1]Hela året'!$H24</f>
        <v>0</v>
      </c>
      <c r="D24" s="20">
        <f>'[2]Hela året'!$H24</f>
        <v>0</v>
      </c>
      <c r="E24" s="20">
        <f>'[3]Hela året'!$H24</f>
        <v>0</v>
      </c>
      <c r="F24" s="20">
        <f>'[4]Hela året'!$H24</f>
        <v>0</v>
      </c>
      <c r="G24" s="20">
        <f>'[5]Hela året'!$H25</f>
        <v>0</v>
      </c>
      <c r="H24" s="20">
        <f>'[6]Hela året'!$H25</f>
        <v>0</v>
      </c>
      <c r="I24" s="20">
        <f>'[7]Hela året'!$H25</f>
        <v>0</v>
      </c>
      <c r="J24" s="20">
        <f>'[8]Hela året'!$Q25</f>
        <v>0</v>
      </c>
      <c r="K24" s="20">
        <f>'[9]Hela året'!$H25</f>
        <v>0</v>
      </c>
      <c r="L24" s="20"/>
      <c r="M24" s="20"/>
      <c r="N24" s="20"/>
      <c r="O24" s="20"/>
      <c r="P24" s="20"/>
      <c r="Q24" s="20"/>
      <c r="R24" s="20"/>
      <c r="S24" s="20"/>
      <c r="T24" s="20"/>
    </row>
    <row r="25" spans="1:20" x14ac:dyDescent="0.2">
      <c r="A25" s="24" t="s">
        <v>106</v>
      </c>
      <c r="B25" s="45"/>
      <c r="C25" s="20">
        <f>'[1]Hela året'!$H25</f>
        <v>0</v>
      </c>
      <c r="D25" s="20">
        <f>'[2]Hela året'!$H25</f>
        <v>0</v>
      </c>
      <c r="E25" s="20">
        <f>'[3]Hela året'!$H25</f>
        <v>0</v>
      </c>
      <c r="F25" s="20">
        <f>'[4]Hela året'!$H25</f>
        <v>0</v>
      </c>
      <c r="G25" s="20">
        <f>'[5]Hela året'!$H26</f>
        <v>0</v>
      </c>
      <c r="H25" s="20">
        <f>'[6]Hela året'!$H26</f>
        <v>0</v>
      </c>
      <c r="I25" s="20">
        <f>'[7]Hela året'!$H26</f>
        <v>0</v>
      </c>
      <c r="J25" s="20">
        <f>'[8]Hela året'!$Q26</f>
        <v>0</v>
      </c>
      <c r="K25" s="20">
        <f>'[9]Hela året'!$H26</f>
        <v>0</v>
      </c>
      <c r="L25" s="20"/>
      <c r="M25" s="20"/>
      <c r="N25" s="20"/>
      <c r="O25" s="20"/>
      <c r="P25" s="20"/>
      <c r="Q25" s="20"/>
      <c r="R25" s="20"/>
      <c r="S25" s="20"/>
      <c r="T25" s="20"/>
    </row>
    <row r="26" spans="1:20" x14ac:dyDescent="0.2">
      <c r="A26" s="24" t="s">
        <v>20</v>
      </c>
      <c r="B26" s="45"/>
      <c r="C26" s="20">
        <f>'[1]Hela året'!$H26</f>
        <v>0</v>
      </c>
      <c r="D26" s="20">
        <f>'[2]Hela året'!$H26</f>
        <v>0</v>
      </c>
      <c r="E26" s="20">
        <f>'[3]Hela året'!$H26</f>
        <v>0</v>
      </c>
      <c r="F26" s="20">
        <f>'[4]Hela året'!$H26</f>
        <v>0</v>
      </c>
      <c r="G26" s="20">
        <f>'[5]Hela året'!$H27</f>
        <v>0</v>
      </c>
      <c r="H26" s="20">
        <f>'[6]Hela året'!$H27</f>
        <v>0</v>
      </c>
      <c r="I26" s="20">
        <f>'[7]Hela året'!$H27</f>
        <v>0</v>
      </c>
      <c r="J26" s="20">
        <f>'[8]Hela året'!$Q27</f>
        <v>0</v>
      </c>
      <c r="K26" s="20">
        <f>'[9]Hela året'!$H27</f>
        <v>0</v>
      </c>
      <c r="L26" s="20"/>
      <c r="M26" s="20"/>
      <c r="N26" s="20"/>
      <c r="O26" s="20"/>
      <c r="P26" s="20"/>
      <c r="Q26" s="20"/>
      <c r="R26" s="20"/>
      <c r="S26" s="20"/>
      <c r="T26" s="20"/>
    </row>
    <row r="27" spans="1:20" x14ac:dyDescent="0.2">
      <c r="A27" s="24" t="s">
        <v>21</v>
      </c>
      <c r="B27" s="45"/>
      <c r="C27" s="20">
        <f>'[1]Hela året'!$H27</f>
        <v>0</v>
      </c>
      <c r="D27" s="20">
        <f>'[2]Hela året'!$H27</f>
        <v>0</v>
      </c>
      <c r="E27" s="20">
        <f>'[3]Hela året'!$H27</f>
        <v>0</v>
      </c>
      <c r="F27" s="20">
        <f>'[4]Hela året'!$H27</f>
        <v>0</v>
      </c>
      <c r="G27" s="20">
        <f>'[5]Hela året'!$H28</f>
        <v>0</v>
      </c>
      <c r="H27" s="20">
        <f>'[6]Hela året'!$H28</f>
        <v>0</v>
      </c>
      <c r="I27" s="20">
        <f>'[7]Hela året'!$H28</f>
        <v>0</v>
      </c>
      <c r="J27" s="20">
        <f>'[8]Hela året'!$Q28</f>
        <v>0</v>
      </c>
      <c r="K27" s="20">
        <f>'[9]Hela året'!$H28</f>
        <v>0</v>
      </c>
      <c r="L27" s="20"/>
      <c r="M27" s="20"/>
      <c r="N27" s="20"/>
      <c r="O27" s="20"/>
      <c r="P27" s="20"/>
      <c r="Q27" s="20"/>
      <c r="R27" s="20"/>
      <c r="S27" s="20"/>
      <c r="T27" s="20"/>
    </row>
    <row r="28" spans="1:20" x14ac:dyDescent="0.2">
      <c r="A28" s="24" t="s">
        <v>88</v>
      </c>
      <c r="B28" s="45"/>
      <c r="C28" s="20">
        <f>'[1]Hela året'!$H28</f>
        <v>0</v>
      </c>
      <c r="D28" s="20">
        <f>'[2]Hela året'!$H28</f>
        <v>0</v>
      </c>
      <c r="E28" s="20">
        <f>'[3]Hela året'!$H28</f>
        <v>0</v>
      </c>
      <c r="F28" s="20">
        <f>'[4]Hela året'!$H28</f>
        <v>0</v>
      </c>
      <c r="G28" s="20">
        <f>'[5]Hela året'!$H29</f>
        <v>0</v>
      </c>
      <c r="H28" s="20">
        <f>'[6]Hela året'!$H29</f>
        <v>0</v>
      </c>
      <c r="I28" s="20">
        <f>'[7]Hela året'!$H29</f>
        <v>0</v>
      </c>
      <c r="J28" s="20">
        <f>'[8]Hela året'!$Q29</f>
        <v>0</v>
      </c>
      <c r="K28" s="20">
        <f>'[9]Hela året'!$H29</f>
        <v>0</v>
      </c>
      <c r="L28" s="20"/>
      <c r="M28" s="20"/>
      <c r="N28" s="20"/>
      <c r="O28" s="20"/>
      <c r="P28" s="20"/>
      <c r="Q28" s="20"/>
      <c r="R28" s="20"/>
      <c r="S28" s="20"/>
      <c r="T28" s="20"/>
    </row>
    <row r="29" spans="1:20" x14ac:dyDescent="0.2">
      <c r="A29" s="24" t="s">
        <v>23</v>
      </c>
      <c r="B29" s="45"/>
      <c r="C29" s="20">
        <f>'[1]Hela året'!$H29</f>
        <v>0</v>
      </c>
      <c r="D29" s="20">
        <f>'[2]Hela året'!$H29</f>
        <v>0</v>
      </c>
      <c r="E29" s="20">
        <f>'[3]Hela året'!$H29</f>
        <v>0</v>
      </c>
      <c r="F29" s="20">
        <f>'[4]Hela året'!$H29</f>
        <v>0</v>
      </c>
      <c r="G29" s="20">
        <f>'[5]Hela året'!$H30</f>
        <v>0</v>
      </c>
      <c r="H29" s="20">
        <f>'[6]Hela året'!$H30</f>
        <v>0</v>
      </c>
      <c r="I29" s="20">
        <f>'[7]Hela året'!$H30</f>
        <v>0</v>
      </c>
      <c r="J29" s="20">
        <f>'[8]Hela året'!$Q30</f>
        <v>0</v>
      </c>
      <c r="K29" s="20">
        <f>'[9]Hela året'!$H30</f>
        <v>0</v>
      </c>
      <c r="L29" s="20"/>
      <c r="M29" s="20"/>
      <c r="N29" s="20"/>
      <c r="O29" s="20"/>
      <c r="P29" s="20"/>
      <c r="Q29" s="20"/>
      <c r="R29" s="20"/>
      <c r="S29" s="20"/>
      <c r="T29" s="20"/>
    </row>
    <row r="30" spans="1:20" x14ac:dyDescent="0.2">
      <c r="A30" s="24" t="s">
        <v>24</v>
      </c>
      <c r="B30" s="45"/>
      <c r="C30" s="20">
        <f>'[1]Hela året'!$H30</f>
        <v>0</v>
      </c>
      <c r="D30" s="20">
        <f>'[2]Hela året'!$H30</f>
        <v>0</v>
      </c>
      <c r="E30" s="20">
        <f>'[3]Hela året'!$H30</f>
        <v>0</v>
      </c>
      <c r="F30" s="20">
        <f>'[4]Hela året'!$H30</f>
        <v>0</v>
      </c>
      <c r="G30" s="20">
        <f>'[5]Hela året'!$H31</f>
        <v>0</v>
      </c>
      <c r="H30" s="20">
        <f>'[6]Hela året'!$H31</f>
        <v>0</v>
      </c>
      <c r="I30" s="20">
        <f>'[7]Hela året'!$H31</f>
        <v>0</v>
      </c>
      <c r="J30" s="20">
        <f>'[8]Hela året'!$Q31</f>
        <v>0</v>
      </c>
      <c r="K30" s="20">
        <f>'[9]Hela året'!$H31</f>
        <v>0</v>
      </c>
      <c r="L30" s="20"/>
      <c r="M30" s="20">
        <v>1500</v>
      </c>
      <c r="N30" s="20"/>
      <c r="O30" s="20"/>
      <c r="P30" s="20"/>
      <c r="Q30" s="20"/>
      <c r="R30" s="20"/>
      <c r="S30" s="20"/>
      <c r="T30" s="20"/>
    </row>
    <row r="31" spans="1:20" x14ac:dyDescent="0.2">
      <c r="A31" s="24" t="s">
        <v>25</v>
      </c>
      <c r="B31" s="45"/>
      <c r="C31" s="20">
        <f>'[1]Hela året'!$H31</f>
        <v>150</v>
      </c>
      <c r="D31" s="20">
        <f>'[2]Hela året'!$H31</f>
        <v>466.4</v>
      </c>
      <c r="E31" s="20">
        <f>'[3]Hela året'!$H31</f>
        <v>1141</v>
      </c>
      <c r="F31" s="20">
        <f>'[4]Hela året'!$H31</f>
        <v>299</v>
      </c>
      <c r="G31" s="20">
        <f>'[5]Hela året'!$H32</f>
        <v>119</v>
      </c>
      <c r="H31" s="20">
        <f>'[6]Hela året'!$H32</f>
        <v>2688</v>
      </c>
      <c r="I31" s="20">
        <f>'[7]Hela året'!$H32</f>
        <v>356</v>
      </c>
      <c r="J31" s="20">
        <f>'[8]Hela året'!$Q32</f>
        <v>0</v>
      </c>
      <c r="K31" s="20">
        <f>'[9]Hela året'!$H32</f>
        <v>0</v>
      </c>
      <c r="L31" s="20"/>
      <c r="M31" s="20">
        <v>1264</v>
      </c>
      <c r="N31" s="20"/>
      <c r="O31" s="20"/>
      <c r="P31" s="20"/>
      <c r="Q31" s="20"/>
      <c r="R31" s="20"/>
      <c r="S31" s="20"/>
      <c r="T31" s="20"/>
    </row>
    <row r="32" spans="1:20" x14ac:dyDescent="0.2">
      <c r="A32" s="24" t="s">
        <v>26</v>
      </c>
      <c r="B32" s="71">
        <v>2000</v>
      </c>
      <c r="C32" s="20">
        <f>'[1]Hela året'!$H32</f>
        <v>2248.1999999999998</v>
      </c>
      <c r="D32" s="20">
        <f>'[2]Hela året'!$H32</f>
        <v>2241.85</v>
      </c>
      <c r="E32" s="20">
        <f>'[3]Hela året'!$H32</f>
        <v>2119.4</v>
      </c>
      <c r="F32" s="20">
        <f>'[4]Hela året'!$H32</f>
        <v>2345.08</v>
      </c>
      <c r="G32" s="20">
        <f>'[5]Hela året'!$H33</f>
        <v>2453.0500000000002</v>
      </c>
      <c r="H32" s="20">
        <f>'[6]Hela året'!$H33</f>
        <v>828.69</v>
      </c>
      <c r="I32" s="20">
        <f>'[7]Hela året'!$H33</f>
        <v>0</v>
      </c>
      <c r="J32" s="20">
        <f>'[8]Hela året'!$Q33</f>
        <v>7262.9</v>
      </c>
      <c r="K32" s="20">
        <f>'[9]Hela året'!$H33</f>
        <v>6676</v>
      </c>
      <c r="L32" s="20">
        <v>3328</v>
      </c>
      <c r="M32" s="20">
        <v>7111.5</v>
      </c>
      <c r="N32" s="20">
        <v>2725.5</v>
      </c>
      <c r="O32" s="20">
        <v>5516.5</v>
      </c>
      <c r="P32" s="20">
        <v>1815</v>
      </c>
      <c r="Q32" s="20"/>
      <c r="R32" s="20"/>
      <c r="S32" s="20"/>
      <c r="T32" s="20"/>
    </row>
    <row r="33" spans="1:20" x14ac:dyDescent="0.2">
      <c r="A33" s="24" t="s">
        <v>27</v>
      </c>
      <c r="B33" s="45"/>
      <c r="C33" s="20">
        <f>'[1]Hela året'!$H33</f>
        <v>0</v>
      </c>
      <c r="D33" s="20">
        <f>'[2]Hela året'!$H33</f>
        <v>0</v>
      </c>
      <c r="E33" s="20">
        <f>'[3]Hela året'!$H33</f>
        <v>0</v>
      </c>
      <c r="F33" s="20">
        <f>'[4]Hela året'!$H33</f>
        <v>0</v>
      </c>
      <c r="G33" s="20">
        <f>'[5]Hela året'!$H34</f>
        <v>0</v>
      </c>
      <c r="H33" s="20">
        <f>'[6]Hela året'!$H34</f>
        <v>0</v>
      </c>
      <c r="I33" s="20">
        <f>'[7]Hela året'!$H34</f>
        <v>0</v>
      </c>
      <c r="J33" s="20">
        <f>'[8]Hela året'!$Q34</f>
        <v>0</v>
      </c>
      <c r="K33" s="20">
        <f>'[9]Hela året'!$H34</f>
        <v>0</v>
      </c>
      <c r="L33" s="20">
        <v>410</v>
      </c>
      <c r="M33" s="20"/>
      <c r="N33" s="20"/>
      <c r="O33" s="20"/>
      <c r="P33" s="20">
        <v>129</v>
      </c>
      <c r="Q33" s="20"/>
      <c r="R33" s="20"/>
      <c r="S33" s="20"/>
      <c r="T33" s="20"/>
    </row>
    <row r="34" spans="1:20" x14ac:dyDescent="0.2">
      <c r="A34" s="24" t="s">
        <v>89</v>
      </c>
      <c r="B34" s="45"/>
      <c r="C34" s="20">
        <f>'[1]Hela året'!$H34</f>
        <v>0</v>
      </c>
      <c r="D34" s="20">
        <f>'[2]Hela året'!$H34</f>
        <v>0</v>
      </c>
      <c r="E34" s="20">
        <f>'[3]Hela året'!$H34</f>
        <v>0</v>
      </c>
      <c r="F34" s="20">
        <f>'[4]Hela året'!$H34</f>
        <v>0</v>
      </c>
      <c r="G34" s="20">
        <f>'[5]Hela året'!$H35</f>
        <v>0</v>
      </c>
      <c r="H34" s="20">
        <f>'[6]Hela året'!$H35</f>
        <v>0</v>
      </c>
      <c r="I34" s="20">
        <f>'[7]Hela året'!$H35</f>
        <v>0</v>
      </c>
      <c r="J34" s="20">
        <f>'[8]Hela året'!$Q35</f>
        <v>0</v>
      </c>
      <c r="K34" s="20">
        <f>'[9]Hela året'!$H35</f>
        <v>0</v>
      </c>
      <c r="L34" s="20"/>
      <c r="M34" s="20"/>
      <c r="N34" s="20">
        <v>1631</v>
      </c>
      <c r="O34" s="20"/>
      <c r="P34" s="20">
        <v>622</v>
      </c>
      <c r="Q34" s="20"/>
      <c r="R34" s="20"/>
      <c r="S34" s="20"/>
      <c r="T34" s="20"/>
    </row>
    <row r="35" spans="1:20" x14ac:dyDescent="0.2">
      <c r="A35" s="24" t="s">
        <v>90</v>
      </c>
      <c r="B35" s="45"/>
      <c r="C35" s="20">
        <f>'[1]Hela året'!$H35</f>
        <v>0</v>
      </c>
      <c r="D35" s="20">
        <f>'[2]Hela året'!$H35</f>
        <v>0</v>
      </c>
      <c r="E35" s="20">
        <f>'[3]Hela året'!$H35</f>
        <v>0</v>
      </c>
      <c r="F35" s="20">
        <f>'[4]Hela året'!$H35</f>
        <v>0</v>
      </c>
      <c r="G35" s="20">
        <f>'[5]Hela året'!$H36</f>
        <v>0</v>
      </c>
      <c r="H35" s="20">
        <f>'[6]Hela året'!$H36</f>
        <v>0</v>
      </c>
      <c r="I35" s="20">
        <f>'[7]Hela året'!$H36</f>
        <v>0</v>
      </c>
      <c r="J35" s="20">
        <f>'[8]Hela året'!$Q36</f>
        <v>0</v>
      </c>
      <c r="K35" s="20">
        <f>'[9]Hela året'!$H36</f>
        <v>0</v>
      </c>
      <c r="L35" s="20"/>
      <c r="M35" s="20"/>
      <c r="N35" s="20"/>
      <c r="O35" s="20"/>
      <c r="P35" s="20"/>
      <c r="Q35" s="20"/>
      <c r="R35" s="20"/>
      <c r="S35" s="20"/>
      <c r="T35" s="20"/>
    </row>
    <row r="36" spans="1:20" x14ac:dyDescent="0.2">
      <c r="A36" s="24" t="s">
        <v>28</v>
      </c>
      <c r="B36" s="45"/>
      <c r="C36" s="20">
        <f>'[1]Hela året'!$H36</f>
        <v>0</v>
      </c>
      <c r="D36" s="20">
        <f>'[2]Hela året'!$H36</f>
        <v>0</v>
      </c>
      <c r="E36" s="20">
        <f>'[3]Hela året'!$H36</f>
        <v>0</v>
      </c>
      <c r="F36" s="20">
        <f>'[4]Hela året'!$H36</f>
        <v>0</v>
      </c>
      <c r="G36" s="20">
        <f>'[5]Hela året'!$H37</f>
        <v>0</v>
      </c>
      <c r="H36" s="20">
        <f>'[6]Hela året'!$H37</f>
        <v>0</v>
      </c>
      <c r="I36" s="20">
        <f>'[7]Hela året'!$H37</f>
        <v>0</v>
      </c>
      <c r="J36" s="20">
        <f>'[8]Hela året'!$Q37</f>
        <v>0</v>
      </c>
      <c r="K36" s="20">
        <f>'[9]Hela året'!$H37</f>
        <v>0</v>
      </c>
      <c r="L36" s="20"/>
      <c r="M36" s="20"/>
      <c r="N36" s="20"/>
      <c r="O36" s="20"/>
      <c r="P36" s="20"/>
      <c r="Q36" s="20"/>
      <c r="R36" s="20"/>
      <c r="S36" s="20"/>
      <c r="T36" s="20"/>
    </row>
    <row r="37" spans="1:20" x14ac:dyDescent="0.2">
      <c r="A37" s="24" t="s">
        <v>105</v>
      </c>
      <c r="B37" s="45"/>
      <c r="C37" s="20">
        <f>'[1]Hela året'!$H37</f>
        <v>0</v>
      </c>
      <c r="D37" s="20">
        <f>'[2]Hela året'!$H37</f>
        <v>0</v>
      </c>
      <c r="E37" s="20">
        <f>'[3]Hela året'!$H37</f>
        <v>0</v>
      </c>
      <c r="F37" s="20">
        <f>'[4]Hela året'!$H37</f>
        <v>0</v>
      </c>
      <c r="G37" s="20">
        <f>'[5]Hela året'!$H38</f>
        <v>179</v>
      </c>
      <c r="H37" s="20">
        <f>'[6]Hela året'!$H38</f>
        <v>0</v>
      </c>
      <c r="I37" s="20">
        <f>'[7]Hela året'!$H38</f>
        <v>680</v>
      </c>
      <c r="J37" s="20">
        <f>'[8]Hela året'!$Q38</f>
        <v>530</v>
      </c>
      <c r="K37" s="20">
        <f>'[9]Hela året'!$H38</f>
        <v>0</v>
      </c>
      <c r="L37" s="20">
        <v>6750</v>
      </c>
      <c r="M37" s="20"/>
      <c r="N37" s="20"/>
      <c r="O37" s="20"/>
      <c r="P37" s="20"/>
      <c r="Q37" s="20"/>
      <c r="R37" s="20"/>
      <c r="S37" s="20"/>
      <c r="T37" s="20"/>
    </row>
    <row r="38" spans="1:20" x14ac:dyDescent="0.2">
      <c r="A38" s="24" t="s">
        <v>29</v>
      </c>
      <c r="B38" s="45"/>
      <c r="C38" s="20">
        <f>'[1]Hela året'!$H38</f>
        <v>0</v>
      </c>
      <c r="D38" s="20">
        <f>'[2]Hela året'!$H38</f>
        <v>0</v>
      </c>
      <c r="E38" s="20">
        <f>'[3]Hela året'!$H38</f>
        <v>0</v>
      </c>
      <c r="F38" s="20">
        <f>'[4]Hela året'!$H38</f>
        <v>0</v>
      </c>
      <c r="G38" s="20">
        <f>'[5]Hela året'!$H39</f>
        <v>0</v>
      </c>
      <c r="H38" s="20">
        <f>'[6]Hela året'!$H39</f>
        <v>0</v>
      </c>
      <c r="I38" s="20">
        <f>'[7]Hela året'!$H39</f>
        <v>0</v>
      </c>
      <c r="J38" s="20">
        <f>'[8]Hela året'!$Q39</f>
        <v>0</v>
      </c>
      <c r="K38" s="20">
        <f>'[9]Hela året'!$H39</f>
        <v>0</v>
      </c>
      <c r="L38" s="20"/>
      <c r="M38" s="20"/>
      <c r="N38" s="20"/>
      <c r="O38" s="20"/>
      <c r="P38" s="20"/>
      <c r="Q38" s="20"/>
      <c r="R38" s="20"/>
      <c r="S38" s="20"/>
      <c r="T38" s="20"/>
    </row>
    <row r="39" spans="1:20" x14ac:dyDescent="0.2">
      <c r="A39" s="24" t="s">
        <v>30</v>
      </c>
      <c r="B39" s="45"/>
      <c r="C39" s="20">
        <f>'[1]Hela året'!$H39</f>
        <v>0</v>
      </c>
      <c r="D39" s="20">
        <f>'[2]Hela året'!$H39</f>
        <v>0</v>
      </c>
      <c r="E39" s="20">
        <f>'[3]Hela året'!$H39</f>
        <v>0</v>
      </c>
      <c r="F39" s="20">
        <f>'[4]Hela året'!$H39</f>
        <v>0</v>
      </c>
      <c r="G39" s="20">
        <f>'[5]Hela året'!$H40</f>
        <v>0</v>
      </c>
      <c r="H39" s="20">
        <f>'[6]Hela året'!$H40</f>
        <v>0</v>
      </c>
      <c r="I39" s="20">
        <f>'[7]Hela året'!$H40</f>
        <v>0</v>
      </c>
      <c r="J39" s="20">
        <f>'[8]Hela året'!$Q40</f>
        <v>0</v>
      </c>
      <c r="K39" s="20">
        <f>'[9]Hela året'!$H40</f>
        <v>0</v>
      </c>
      <c r="L39" s="20"/>
      <c r="M39" s="20"/>
      <c r="N39" s="20"/>
      <c r="O39" s="20"/>
      <c r="P39" s="20"/>
      <c r="Q39" s="20"/>
      <c r="R39" s="20"/>
      <c r="S39" s="20"/>
      <c r="T39" s="20"/>
    </row>
    <row r="40" spans="1:20" x14ac:dyDescent="0.2">
      <c r="A40" s="24" t="s">
        <v>99</v>
      </c>
      <c r="B40" s="45"/>
      <c r="C40" s="20">
        <f>'[1]Hela året'!$H40</f>
        <v>0</v>
      </c>
      <c r="D40" s="20">
        <f>'[2]Hela året'!$H40</f>
        <v>0</v>
      </c>
      <c r="E40" s="20">
        <f>'[3]Hela året'!$H40</f>
        <v>0</v>
      </c>
      <c r="F40" s="20">
        <f>'[4]Hela året'!$H40</f>
        <v>0</v>
      </c>
      <c r="G40" s="20">
        <f>'[5]Hela året'!$H41</f>
        <v>0</v>
      </c>
      <c r="H40" s="20">
        <f>'[6]Hela året'!$H41</f>
        <v>0</v>
      </c>
      <c r="I40" s="20">
        <f>'[7]Hela året'!$H41</f>
        <v>0</v>
      </c>
      <c r="J40" s="20">
        <f>'[8]Hela året'!$Q41</f>
        <v>0</v>
      </c>
      <c r="K40" s="20">
        <f>'[9]Hela året'!$H41</f>
        <v>0</v>
      </c>
      <c r="L40" s="20"/>
      <c r="M40" s="20"/>
      <c r="N40" s="20"/>
      <c r="O40" s="20"/>
      <c r="P40" s="20"/>
      <c r="Q40" s="20"/>
      <c r="R40" s="20"/>
      <c r="S40" s="20"/>
      <c r="T40" s="20"/>
    </row>
    <row r="41" spans="1:20" x14ac:dyDescent="0.2">
      <c r="A41" s="24" t="s">
        <v>32</v>
      </c>
      <c r="B41" s="45"/>
      <c r="C41" s="20">
        <f>'[1]Hela året'!$H41</f>
        <v>0</v>
      </c>
      <c r="D41" s="20">
        <f>'[2]Hela året'!$H41</f>
        <v>0</v>
      </c>
      <c r="E41" s="20">
        <f>'[3]Hela året'!$H41</f>
        <v>0</v>
      </c>
      <c r="F41" s="20">
        <f>'[4]Hela året'!$H41</f>
        <v>0</v>
      </c>
      <c r="G41" s="20">
        <f>'[5]Hela året'!$H42</f>
        <v>0</v>
      </c>
      <c r="H41" s="20">
        <f>'[6]Hela året'!$H42</f>
        <v>0</v>
      </c>
      <c r="I41" s="20">
        <f>'[7]Hela året'!$H42</f>
        <v>0</v>
      </c>
      <c r="J41" s="20">
        <f>'[8]Hela året'!$Q42</f>
        <v>0</v>
      </c>
      <c r="K41" s="20">
        <f>'[9]Hela året'!$H42</f>
        <v>0</v>
      </c>
      <c r="L41" s="20"/>
      <c r="M41" s="20"/>
      <c r="N41" s="20"/>
      <c r="O41" s="20"/>
      <c r="P41" s="20"/>
      <c r="Q41" s="20"/>
      <c r="R41" s="20"/>
      <c r="S41" s="20"/>
      <c r="T41" s="20"/>
    </row>
    <row r="42" spans="1:20" x14ac:dyDescent="0.2">
      <c r="A42" s="24" t="s">
        <v>33</v>
      </c>
      <c r="B42" s="45"/>
      <c r="C42" s="20">
        <f>'[1]Hela året'!$H42</f>
        <v>0</v>
      </c>
      <c r="D42" s="20">
        <f>'[2]Hela året'!$H42</f>
        <v>0</v>
      </c>
      <c r="E42" s="20">
        <f>'[3]Hela året'!$H42</f>
        <v>0</v>
      </c>
      <c r="F42" s="20">
        <f>'[4]Hela året'!$H42</f>
        <v>0</v>
      </c>
      <c r="G42" s="20">
        <f>'[5]Hela året'!$H43</f>
        <v>0</v>
      </c>
      <c r="H42" s="20">
        <f>'[6]Hela året'!$H43</f>
        <v>0</v>
      </c>
      <c r="I42" s="20">
        <f>'[7]Hela året'!$H43</f>
        <v>0</v>
      </c>
      <c r="J42" s="20">
        <f>'[8]Hela året'!$Q43</f>
        <v>0</v>
      </c>
      <c r="K42" s="20">
        <f>'[9]Hela året'!$H43</f>
        <v>0</v>
      </c>
      <c r="L42" s="20"/>
      <c r="M42" s="20"/>
      <c r="N42" s="20"/>
      <c r="O42" s="20"/>
      <c r="P42" s="20"/>
      <c r="Q42" s="20"/>
      <c r="R42" s="20"/>
      <c r="S42" s="20"/>
      <c r="T42" s="20"/>
    </row>
    <row r="43" spans="1:20" x14ac:dyDescent="0.2">
      <c r="A43" s="24" t="s">
        <v>34</v>
      </c>
      <c r="B43" s="45"/>
      <c r="C43" s="20">
        <f>'[1]Hela året'!$H43</f>
        <v>0</v>
      </c>
      <c r="D43" s="20">
        <f>'[2]Hela året'!$H43</f>
        <v>0</v>
      </c>
      <c r="E43" s="20">
        <f>'[3]Hela året'!$H43</f>
        <v>0</v>
      </c>
      <c r="F43" s="20">
        <f>'[4]Hela året'!$H43</f>
        <v>0</v>
      </c>
      <c r="G43" s="20">
        <f>'[5]Hela året'!$H44</f>
        <v>0</v>
      </c>
      <c r="H43" s="20">
        <f>'[6]Hela året'!$H44</f>
        <v>0</v>
      </c>
      <c r="I43" s="20">
        <f>'[7]Hela året'!$H44</f>
        <v>0</v>
      </c>
      <c r="J43" s="20">
        <f>'[8]Hela året'!$Q44</f>
        <v>0</v>
      </c>
      <c r="K43" s="20">
        <f>'[9]Hela året'!$H44</f>
        <v>0</v>
      </c>
      <c r="L43" s="20"/>
      <c r="M43" s="20"/>
      <c r="N43" s="20"/>
      <c r="O43" s="20">
        <v>47</v>
      </c>
      <c r="P43" s="20"/>
      <c r="Q43" s="20"/>
      <c r="R43" s="20"/>
      <c r="S43" s="20"/>
      <c r="T43" s="20"/>
    </row>
    <row r="44" spans="1:20" x14ac:dyDescent="0.2">
      <c r="A44" s="24" t="s">
        <v>35</v>
      </c>
      <c r="B44" s="45"/>
      <c r="C44" s="20">
        <f>'[1]Hela året'!$H44</f>
        <v>0</v>
      </c>
      <c r="D44" s="20">
        <f>'[2]Hela året'!$H44</f>
        <v>0</v>
      </c>
      <c r="E44" s="20">
        <f>'[3]Hela året'!$H44</f>
        <v>0</v>
      </c>
      <c r="F44" s="20">
        <f>'[4]Hela året'!$H44</f>
        <v>0</v>
      </c>
      <c r="G44" s="20">
        <f>'[5]Hela året'!$H45</f>
        <v>0</v>
      </c>
      <c r="H44" s="20">
        <f>'[6]Hela året'!$H45</f>
        <v>0</v>
      </c>
      <c r="I44" s="20">
        <f>'[7]Hela året'!$H45</f>
        <v>0</v>
      </c>
      <c r="J44" s="20">
        <f>'[8]Hela året'!$Q45</f>
        <v>0</v>
      </c>
      <c r="K44" s="20">
        <f>'[9]Hela året'!$H45</f>
        <v>0</v>
      </c>
      <c r="L44" s="20"/>
      <c r="M44" s="20"/>
      <c r="N44" s="20"/>
      <c r="O44" s="20"/>
      <c r="P44" s="20"/>
      <c r="Q44" s="20"/>
      <c r="R44" s="20"/>
      <c r="S44" s="20"/>
      <c r="T44" s="20"/>
    </row>
    <row r="45" spans="1:20" x14ac:dyDescent="0.2">
      <c r="A45" s="24" t="s">
        <v>36</v>
      </c>
      <c r="B45" s="45"/>
      <c r="C45" s="20">
        <f>'[1]Hela året'!$H45</f>
        <v>0</v>
      </c>
      <c r="D45" s="20">
        <f>'[2]Hela året'!$H45</f>
        <v>0</v>
      </c>
      <c r="E45" s="20">
        <f>'[3]Hela året'!$H45</f>
        <v>0</v>
      </c>
      <c r="F45" s="20">
        <f>'[4]Hela året'!$H45</f>
        <v>0</v>
      </c>
      <c r="G45" s="20">
        <f>'[5]Hela året'!$H46</f>
        <v>0</v>
      </c>
      <c r="H45" s="20">
        <f>'[6]Hela året'!$H46</f>
        <v>0</v>
      </c>
      <c r="I45" s="20">
        <f>'[7]Hela året'!$H46</f>
        <v>0</v>
      </c>
      <c r="J45" s="20">
        <f>'[8]Hela året'!$Q46</f>
        <v>0</v>
      </c>
      <c r="K45" s="20">
        <f>'[9]Hela året'!$H46</f>
        <v>0</v>
      </c>
      <c r="L45" s="20"/>
      <c r="M45" s="20"/>
      <c r="N45" s="20"/>
      <c r="O45" s="20"/>
      <c r="P45" s="20"/>
      <c r="Q45" s="20"/>
      <c r="R45" s="20"/>
      <c r="S45" s="20"/>
      <c r="T45" s="20"/>
    </row>
    <row r="46" spans="1:20" x14ac:dyDescent="0.2">
      <c r="A46" s="24" t="s">
        <v>37</v>
      </c>
      <c r="B46" s="71">
        <v>25000</v>
      </c>
      <c r="C46" s="20">
        <f>'[1]Hela året'!$H46</f>
        <v>22513.37</v>
      </c>
      <c r="D46" s="20">
        <f>'[2]Hela året'!$H46</f>
        <v>23252.53</v>
      </c>
      <c r="E46" s="20">
        <f>'[3]Hela året'!$H46</f>
        <v>29393.279999999999</v>
      </c>
      <c r="F46" s="20">
        <f>'[4]Hela året'!$H46</f>
        <v>28932.67</v>
      </c>
      <c r="G46" s="20">
        <f>'[5]Hela året'!$H47</f>
        <v>29389.34</v>
      </c>
      <c r="H46" s="20">
        <f>'[6]Hela året'!$H47</f>
        <v>42084.9</v>
      </c>
      <c r="I46" s="20">
        <f>'[7]Hela året'!$H47</f>
        <v>31066.2</v>
      </c>
      <c r="J46" s="20">
        <f>'[8]Hela året'!$Q47</f>
        <v>77328.7</v>
      </c>
      <c r="K46" s="20">
        <f>'[9]Hela året'!$H47</f>
        <v>52672.83</v>
      </c>
      <c r="L46" s="20">
        <v>59432.17</v>
      </c>
      <c r="M46" s="20">
        <v>98161</v>
      </c>
      <c r="N46" s="20">
        <v>62208</v>
      </c>
      <c r="O46" s="20">
        <v>52303.199999999997</v>
      </c>
      <c r="P46" s="20">
        <v>52007.41</v>
      </c>
      <c r="Q46" s="20">
        <v>55602.5</v>
      </c>
      <c r="R46" s="20">
        <v>58000</v>
      </c>
      <c r="S46" s="20">
        <v>46108.800000000003</v>
      </c>
      <c r="T46" s="20">
        <v>50083</v>
      </c>
    </row>
    <row r="47" spans="1:20" x14ac:dyDescent="0.2">
      <c r="A47" s="24" t="s">
        <v>38</v>
      </c>
      <c r="B47" s="45"/>
      <c r="C47" s="20">
        <f>'[1]Hela året'!$H47</f>
        <v>0</v>
      </c>
      <c r="D47" s="20">
        <f>'[2]Hela året'!$H47</f>
        <v>0</v>
      </c>
      <c r="E47" s="20">
        <f>'[3]Hela året'!$H47</f>
        <v>0</v>
      </c>
      <c r="F47" s="20">
        <f>'[4]Hela året'!$H47</f>
        <v>0</v>
      </c>
      <c r="G47" s="20">
        <f>'[5]Hela året'!$H48</f>
        <v>0</v>
      </c>
      <c r="H47" s="20">
        <f>'[6]Hela året'!$H48</f>
        <v>0</v>
      </c>
      <c r="I47" s="20">
        <f>'[7]Hela året'!$H48</f>
        <v>0</v>
      </c>
      <c r="J47" s="20">
        <f>'[8]Hela året'!$Q48</f>
        <v>0</v>
      </c>
      <c r="K47" s="20">
        <f>'[9]Hela året'!$H48</f>
        <v>0</v>
      </c>
      <c r="L47" s="20"/>
      <c r="M47" s="20"/>
      <c r="N47" s="20"/>
      <c r="O47" s="20"/>
      <c r="P47" s="20"/>
      <c r="Q47" s="20"/>
      <c r="R47" s="20"/>
      <c r="S47" s="20"/>
      <c r="T47" s="20"/>
    </row>
    <row r="48" spans="1:20" x14ac:dyDescent="0.2">
      <c r="A48" s="24" t="s">
        <v>39</v>
      </c>
      <c r="B48" s="45"/>
      <c r="C48" s="20">
        <f>'[1]Hela året'!$H48</f>
        <v>0</v>
      </c>
      <c r="D48" s="20">
        <f>'[2]Hela året'!$H48</f>
        <v>0</v>
      </c>
      <c r="E48" s="20">
        <f>'[3]Hela året'!$H48</f>
        <v>0</v>
      </c>
      <c r="F48" s="20">
        <f>'[4]Hela året'!$H48</f>
        <v>0</v>
      </c>
      <c r="G48" s="20">
        <f>'[5]Hela året'!$H49</f>
        <v>0</v>
      </c>
      <c r="H48" s="20">
        <f>'[6]Hela året'!$H49</f>
        <v>0</v>
      </c>
      <c r="I48" s="20">
        <f>'[7]Hela året'!$H49</f>
        <v>0</v>
      </c>
      <c r="J48" s="20">
        <f>'[8]Hela året'!$Q49</f>
        <v>0</v>
      </c>
      <c r="K48" s="20">
        <f>'[9]Hela året'!$H49</f>
        <v>0</v>
      </c>
      <c r="L48" s="20"/>
      <c r="M48" s="20">
        <v>8893.7999999999993</v>
      </c>
      <c r="N48" s="20"/>
      <c r="O48" s="20">
        <v>100</v>
      </c>
      <c r="P48" s="20">
        <v>500</v>
      </c>
      <c r="Q48" s="20">
        <v>1648</v>
      </c>
      <c r="R48" s="20"/>
      <c r="S48" s="20">
        <v>3690.6</v>
      </c>
      <c r="T48" s="20">
        <v>1042</v>
      </c>
    </row>
    <row r="49" spans="1:20" hidden="1" x14ac:dyDescent="0.2">
      <c r="A49" s="24" t="s">
        <v>40</v>
      </c>
      <c r="B49" s="45"/>
      <c r="C49" s="20">
        <f>'[1]Hela året'!$H49</f>
        <v>0</v>
      </c>
      <c r="D49" s="20">
        <f>'[2]Hela året'!$H49</f>
        <v>0</v>
      </c>
      <c r="E49" s="20">
        <f>'[3]Hela året'!$H49</f>
        <v>0</v>
      </c>
      <c r="F49" s="20">
        <f>'[4]Hela året'!$H49</f>
        <v>0</v>
      </c>
      <c r="G49" s="20">
        <f>'[5]Hela året'!$H50</f>
        <v>0</v>
      </c>
      <c r="H49" s="20">
        <f>'[6]Hela året'!$H50</f>
        <v>0</v>
      </c>
      <c r="I49" s="20">
        <f>'[7]Hela året'!$H50</f>
        <v>0</v>
      </c>
      <c r="J49" s="20">
        <f>'[8]Hela året'!$Q50</f>
        <v>0</v>
      </c>
      <c r="K49" s="20">
        <f>'[9]Hela året'!$H50</f>
        <v>0</v>
      </c>
      <c r="L49" s="20"/>
      <c r="M49" s="20"/>
      <c r="N49" s="20"/>
      <c r="O49" s="20"/>
      <c r="P49" s="20"/>
      <c r="Q49" s="20"/>
      <c r="R49" s="20"/>
      <c r="S49" s="20"/>
      <c r="T49" s="20"/>
    </row>
    <row r="50" spans="1:20" hidden="1" x14ac:dyDescent="0.2">
      <c r="A50" s="24" t="s">
        <v>41</v>
      </c>
      <c r="B50" s="45"/>
      <c r="C50" s="20">
        <f>'[1]Hela året'!$H50</f>
        <v>0</v>
      </c>
      <c r="D50" s="20">
        <f>'[2]Hela året'!$H50</f>
        <v>0</v>
      </c>
      <c r="E50" s="20">
        <f>'[3]Hela året'!$H50</f>
        <v>0</v>
      </c>
      <c r="F50" s="20">
        <f>'[4]Hela året'!$H50</f>
        <v>0</v>
      </c>
      <c r="G50" s="20">
        <f>'[5]Hela året'!$H51</f>
        <v>0</v>
      </c>
      <c r="H50" s="20">
        <f>'[6]Hela året'!$H51</f>
        <v>0</v>
      </c>
      <c r="I50" s="20">
        <f>'[7]Hela året'!$H51</f>
        <v>0</v>
      </c>
      <c r="J50" s="20">
        <f>'[8]Hela året'!$Q51</f>
        <v>0</v>
      </c>
      <c r="K50" s="20">
        <f>'[9]Hela året'!$H51</f>
        <v>0</v>
      </c>
      <c r="L50" s="20"/>
      <c r="M50" s="20"/>
      <c r="N50" s="20"/>
      <c r="O50" s="20"/>
      <c r="P50" s="20"/>
      <c r="Q50" s="20"/>
      <c r="R50" s="20"/>
      <c r="S50" s="20"/>
      <c r="T50" s="20"/>
    </row>
    <row r="51" spans="1:20" hidden="1" x14ac:dyDescent="0.2">
      <c r="A51" s="24" t="s">
        <v>42</v>
      </c>
      <c r="B51" s="45"/>
      <c r="C51" s="20">
        <f>'[1]Hela året'!$H51</f>
        <v>0</v>
      </c>
      <c r="D51" s="20">
        <f>'[2]Hela året'!$H51</f>
        <v>0</v>
      </c>
      <c r="E51" s="20">
        <f>'[3]Hela året'!$H51</f>
        <v>0</v>
      </c>
      <c r="F51" s="20">
        <f>'[4]Hela året'!$H51</f>
        <v>0</v>
      </c>
      <c r="G51" s="20">
        <f>'[5]Hela året'!$H52</f>
        <v>0</v>
      </c>
      <c r="H51" s="20">
        <f>'[6]Hela året'!$H52</f>
        <v>0</v>
      </c>
      <c r="I51" s="20">
        <f>'[7]Hela året'!$H52</f>
        <v>0</v>
      </c>
      <c r="J51" s="20">
        <f>'[8]Hela året'!$Q52</f>
        <v>0</v>
      </c>
      <c r="K51" s="20">
        <f>'[9]Hela året'!$H52</f>
        <v>0</v>
      </c>
      <c r="L51" s="20"/>
      <c r="M51" s="20"/>
      <c r="N51" s="20"/>
      <c r="O51" s="20"/>
      <c r="P51" s="20"/>
      <c r="Q51" s="20"/>
      <c r="R51" s="20"/>
      <c r="S51" s="20"/>
      <c r="T51" s="20"/>
    </row>
    <row r="52" spans="1:20" hidden="1" x14ac:dyDescent="0.2">
      <c r="A52" s="24" t="s">
        <v>43</v>
      </c>
      <c r="B52" s="45"/>
      <c r="C52" s="20">
        <f>'[1]Hela året'!$H52</f>
        <v>0</v>
      </c>
      <c r="D52" s="20">
        <f>'[2]Hela året'!$H52</f>
        <v>0</v>
      </c>
      <c r="E52" s="20">
        <f>'[3]Hela året'!$H52</f>
        <v>0</v>
      </c>
      <c r="F52" s="20">
        <f>'[4]Hela året'!$H52</f>
        <v>0</v>
      </c>
      <c r="G52" s="20">
        <f>'[5]Hela året'!$H53</f>
        <v>0</v>
      </c>
      <c r="H52" s="20">
        <f>'[6]Hela året'!$H53</f>
        <v>0</v>
      </c>
      <c r="I52" s="20">
        <f>'[7]Hela året'!$H53</f>
        <v>0</v>
      </c>
      <c r="J52" s="20">
        <f>'[8]Hela året'!$Q53</f>
        <v>0</v>
      </c>
      <c r="K52" s="20">
        <f>'[9]Hela året'!$H53</f>
        <v>0</v>
      </c>
      <c r="L52" s="20"/>
      <c r="M52" s="20"/>
      <c r="N52" s="20"/>
      <c r="O52" s="20"/>
      <c r="P52" s="20"/>
      <c r="Q52" s="20"/>
      <c r="R52" s="20"/>
      <c r="S52" s="20"/>
      <c r="T52" s="20"/>
    </row>
    <row r="53" spans="1:20" hidden="1" x14ac:dyDescent="0.2">
      <c r="A53" s="24" t="s">
        <v>91</v>
      </c>
      <c r="B53" s="45"/>
      <c r="C53" s="20">
        <f>'[1]Hela året'!$H53</f>
        <v>0</v>
      </c>
      <c r="D53" s="20">
        <f>'[2]Hela året'!$H53</f>
        <v>0</v>
      </c>
      <c r="E53" s="20">
        <f>'[3]Hela året'!$H53</f>
        <v>0</v>
      </c>
      <c r="F53" s="20">
        <f>'[4]Hela året'!$H53</f>
        <v>0</v>
      </c>
      <c r="G53" s="20">
        <f>'[5]Hela året'!$H54</f>
        <v>0</v>
      </c>
      <c r="H53" s="20">
        <f>'[6]Hela året'!$H54</f>
        <v>0</v>
      </c>
      <c r="I53" s="20">
        <f>'[7]Hela året'!$H54</f>
        <v>0</v>
      </c>
      <c r="J53" s="20">
        <f>'[8]Hela året'!$Q54</f>
        <v>0</v>
      </c>
      <c r="K53" s="20">
        <f>'[9]Hela året'!$H54</f>
        <v>0</v>
      </c>
      <c r="L53" s="20"/>
      <c r="M53" s="20"/>
      <c r="N53" s="20"/>
      <c r="O53" s="20"/>
      <c r="P53" s="20"/>
      <c r="Q53" s="20"/>
      <c r="R53" s="20"/>
      <c r="S53" s="20"/>
      <c r="T53" s="20"/>
    </row>
    <row r="54" spans="1:20" hidden="1" x14ac:dyDescent="0.2">
      <c r="A54" s="24" t="s">
        <v>44</v>
      </c>
      <c r="B54" s="45"/>
      <c r="C54" s="20">
        <f>'[1]Hela året'!$H54</f>
        <v>0</v>
      </c>
      <c r="D54" s="20">
        <f>'[2]Hela året'!$H54</f>
        <v>0</v>
      </c>
      <c r="E54" s="20">
        <f>'[3]Hela året'!$H54</f>
        <v>0</v>
      </c>
      <c r="F54" s="20">
        <f>'[4]Hela året'!$H54</f>
        <v>0</v>
      </c>
      <c r="G54" s="20">
        <f>'[5]Hela året'!$H55</f>
        <v>0</v>
      </c>
      <c r="H54" s="20">
        <f>'[6]Hela året'!$H55</f>
        <v>0</v>
      </c>
      <c r="I54" s="20">
        <f>'[7]Hela året'!$H55</f>
        <v>0</v>
      </c>
      <c r="J54" s="20">
        <f>'[8]Hela året'!$Q55</f>
        <v>0</v>
      </c>
      <c r="K54" s="20">
        <f>'[9]Hela året'!$H55</f>
        <v>0</v>
      </c>
      <c r="L54" s="20"/>
      <c r="M54" s="20"/>
      <c r="N54" s="20"/>
      <c r="O54" s="20"/>
      <c r="P54" s="20"/>
      <c r="Q54" s="20"/>
      <c r="R54" s="20"/>
      <c r="S54" s="20"/>
      <c r="T54" s="20"/>
    </row>
    <row r="55" spans="1:20" hidden="1" x14ac:dyDescent="0.2">
      <c r="A55" s="24" t="s">
        <v>45</v>
      </c>
      <c r="B55" s="45"/>
      <c r="C55" s="20">
        <f>'[1]Hela året'!$H55</f>
        <v>0</v>
      </c>
      <c r="D55" s="20">
        <f>'[2]Hela året'!$H55</f>
        <v>0</v>
      </c>
      <c r="E55" s="20">
        <f>'[3]Hela året'!$H55</f>
        <v>0</v>
      </c>
      <c r="F55" s="20">
        <f>'[4]Hela året'!$H55</f>
        <v>0</v>
      </c>
      <c r="G55" s="20">
        <f>'[5]Hela året'!$H56</f>
        <v>0</v>
      </c>
      <c r="H55" s="20">
        <f>'[6]Hela året'!$H56</f>
        <v>0</v>
      </c>
      <c r="I55" s="20">
        <f>'[7]Hela året'!$H56</f>
        <v>0</v>
      </c>
      <c r="J55" s="20">
        <f>'[8]Hela året'!$Q56</f>
        <v>0</v>
      </c>
      <c r="K55" s="20">
        <f>'[9]Hela året'!$H56</f>
        <v>0</v>
      </c>
      <c r="L55" s="20"/>
      <c r="M55" s="20"/>
      <c r="N55" s="20"/>
      <c r="O55" s="20"/>
      <c r="P55" s="20"/>
      <c r="Q55" s="20"/>
      <c r="R55" s="20"/>
      <c r="S55" s="20"/>
      <c r="T55" s="20"/>
    </row>
    <row r="56" spans="1:20" hidden="1" x14ac:dyDescent="0.2">
      <c r="A56" s="24" t="s">
        <v>46</v>
      </c>
      <c r="B56" s="45"/>
      <c r="C56" s="20">
        <f>'[1]Hela året'!$H56</f>
        <v>0</v>
      </c>
      <c r="D56" s="20">
        <f>'[2]Hela året'!$H56</f>
        <v>0</v>
      </c>
      <c r="E56" s="20">
        <f>'[3]Hela året'!$H56</f>
        <v>0</v>
      </c>
      <c r="F56" s="20">
        <f>'[4]Hela året'!$H56</f>
        <v>0</v>
      </c>
      <c r="G56" s="20">
        <f>'[5]Hela året'!$H57</f>
        <v>0</v>
      </c>
      <c r="H56" s="20">
        <f>'[6]Hela året'!$H57</f>
        <v>0</v>
      </c>
      <c r="I56" s="20">
        <f>'[7]Hela året'!$H57</f>
        <v>0</v>
      </c>
      <c r="J56" s="20">
        <f>'[8]Hela året'!$Q57</f>
        <v>0</v>
      </c>
      <c r="K56" s="20">
        <f>'[9]Hela året'!$H57</f>
        <v>0</v>
      </c>
      <c r="L56" s="20"/>
      <c r="M56" s="20"/>
      <c r="N56" s="20"/>
      <c r="O56" s="20"/>
      <c r="P56" s="20"/>
      <c r="Q56" s="20"/>
      <c r="R56" s="20"/>
      <c r="S56" s="20"/>
      <c r="T56" s="20"/>
    </row>
    <row r="57" spans="1:20" hidden="1" x14ac:dyDescent="0.2">
      <c r="A57" s="24" t="s">
        <v>47</v>
      </c>
      <c r="B57" s="45"/>
      <c r="C57" s="20">
        <f>'[1]Hela året'!$H57</f>
        <v>0</v>
      </c>
      <c r="D57" s="20">
        <f>'[2]Hela året'!$H57</f>
        <v>0</v>
      </c>
      <c r="E57" s="20">
        <f>'[3]Hela året'!$H57</f>
        <v>0</v>
      </c>
      <c r="F57" s="20">
        <f>'[4]Hela året'!$H57</f>
        <v>0</v>
      </c>
      <c r="G57" s="20">
        <f>'[5]Hela året'!$H58</f>
        <v>0</v>
      </c>
      <c r="H57" s="20">
        <f>'[6]Hela året'!$H58</f>
        <v>0</v>
      </c>
      <c r="I57" s="20">
        <f>'[7]Hela året'!$H58</f>
        <v>0</v>
      </c>
      <c r="J57" s="20">
        <f>'[8]Hela året'!$Q58</f>
        <v>0</v>
      </c>
      <c r="K57" s="20">
        <f>'[9]Hela året'!$H58</f>
        <v>0</v>
      </c>
      <c r="L57" s="20"/>
      <c r="M57" s="20"/>
      <c r="N57" s="20"/>
      <c r="O57" s="20"/>
      <c r="P57" s="20"/>
      <c r="Q57" s="20"/>
      <c r="R57" s="20"/>
      <c r="S57" s="20"/>
      <c r="T57" s="20"/>
    </row>
    <row r="58" spans="1:20" x14ac:dyDescent="0.2">
      <c r="A58" s="24" t="s">
        <v>107</v>
      </c>
      <c r="B58" s="45"/>
      <c r="C58" s="20">
        <f>'[1]Hela året'!$H58</f>
        <v>0</v>
      </c>
      <c r="D58" s="20">
        <f>'[2]Hela året'!$H58</f>
        <v>0</v>
      </c>
      <c r="E58" s="20">
        <f>'[3]Hela året'!$H58</f>
        <v>0</v>
      </c>
      <c r="F58" s="20">
        <f>'[4]Hela året'!$H58</f>
        <v>800</v>
      </c>
      <c r="G58" s="20">
        <f>'[5]Hela året'!$H59</f>
        <v>0</v>
      </c>
      <c r="H58" s="20">
        <f>'[6]Hela året'!$H59</f>
        <v>0</v>
      </c>
      <c r="I58" s="20">
        <f>'[7]Hela året'!$H59</f>
        <v>0</v>
      </c>
      <c r="J58" s="20">
        <f>'[8]Hela året'!$Q59</f>
        <v>0</v>
      </c>
      <c r="K58" s="20">
        <f>'[9]Hela året'!$H59</f>
        <v>0</v>
      </c>
      <c r="L58" s="20"/>
      <c r="M58" s="20"/>
      <c r="N58" s="20"/>
      <c r="O58" s="20"/>
      <c r="P58" s="20"/>
      <c r="Q58" s="20"/>
      <c r="R58" s="20"/>
      <c r="S58" s="20"/>
      <c r="T58" s="20"/>
    </row>
    <row r="59" spans="1:20" ht="10.8" thickBot="1" x14ac:dyDescent="0.25">
      <c r="A59" s="24" t="s">
        <v>48</v>
      </c>
      <c r="B59" s="48"/>
      <c r="C59" s="20">
        <f>'[1]Hela året'!$H59</f>
        <v>350</v>
      </c>
      <c r="D59" s="20">
        <f>'[2]Hela året'!$H59</f>
        <v>581</v>
      </c>
      <c r="E59" s="20">
        <f>'[3]Hela året'!$H59</f>
        <v>156</v>
      </c>
      <c r="F59" s="20">
        <f>'[4]Hela året'!$H59</f>
        <v>326.5</v>
      </c>
      <c r="G59" s="20">
        <f>'[5]Hela året'!$H60</f>
        <v>526</v>
      </c>
      <c r="H59" s="20">
        <f>'[6]Hela året'!$H60</f>
        <v>802</v>
      </c>
      <c r="I59" s="20">
        <f>'[7]Hela året'!$H60</f>
        <v>0</v>
      </c>
      <c r="J59" s="20">
        <f>'[8]Hela året'!$Q60</f>
        <v>0</v>
      </c>
      <c r="K59" s="20">
        <f>'[9]Hela året'!$H60</f>
        <v>0</v>
      </c>
      <c r="L59" s="20">
        <v>75</v>
      </c>
      <c r="M59" s="20"/>
      <c r="N59" s="20"/>
      <c r="O59" s="20"/>
      <c r="P59" s="20"/>
      <c r="Q59" s="20"/>
      <c r="R59" s="20"/>
      <c r="S59" s="20"/>
      <c r="T59" s="20"/>
    </row>
    <row r="60" spans="1:20" ht="10.8" thickBot="1" x14ac:dyDescent="0.25">
      <c r="A60" s="29" t="s">
        <v>49</v>
      </c>
      <c r="B60" s="47">
        <f t="shared" ref="B60:N60" si="3">SUM(B22:B59)</f>
        <v>27000</v>
      </c>
      <c r="C60" s="10">
        <f t="shared" ref="C60" si="4">SUM(C22:C59)</f>
        <v>25261.57</v>
      </c>
      <c r="D60" s="10">
        <f t="shared" ref="D60" si="5">SUM(D22:D59)</f>
        <v>26541.78</v>
      </c>
      <c r="E60" s="10">
        <f t="shared" ref="E60" si="6">SUM(E22:E59)</f>
        <v>32809.68</v>
      </c>
      <c r="F60" s="10">
        <f t="shared" ref="F60" si="7">SUM(F22:F59)</f>
        <v>32703.25</v>
      </c>
      <c r="G60" s="10">
        <f t="shared" si="3"/>
        <v>32666.39</v>
      </c>
      <c r="H60" s="10">
        <f t="shared" si="3"/>
        <v>46403.590000000004</v>
      </c>
      <c r="I60" s="10">
        <f t="shared" si="3"/>
        <v>32102.2</v>
      </c>
      <c r="J60" s="10">
        <f t="shared" si="3"/>
        <v>85121.599999999991</v>
      </c>
      <c r="K60" s="10">
        <f t="shared" si="3"/>
        <v>61848.83</v>
      </c>
      <c r="L60" s="10">
        <f t="shared" si="3"/>
        <v>70635.17</v>
      </c>
      <c r="M60" s="10">
        <f t="shared" si="3"/>
        <v>116930.3</v>
      </c>
      <c r="N60" s="10">
        <f t="shared" si="3"/>
        <v>66564.5</v>
      </c>
      <c r="O60" s="10">
        <f t="shared" ref="O60:T60" si="8">SUM(O22:O59)</f>
        <v>57966.7</v>
      </c>
      <c r="P60" s="10">
        <f t="shared" si="8"/>
        <v>55073.41</v>
      </c>
      <c r="Q60" s="10">
        <f t="shared" si="8"/>
        <v>57250.5</v>
      </c>
      <c r="R60" s="10">
        <f t="shared" si="8"/>
        <v>58000</v>
      </c>
      <c r="S60" s="10">
        <f t="shared" si="8"/>
        <v>49799.4</v>
      </c>
      <c r="T60" s="10">
        <f t="shared" si="8"/>
        <v>51125</v>
      </c>
    </row>
    <row r="61" spans="1:20" ht="10.8" thickBot="1" x14ac:dyDescent="0.25">
      <c r="A61" s="37"/>
      <c r="B61" s="48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</row>
    <row r="62" spans="1:20" ht="10.8" thickBot="1" x14ac:dyDescent="0.25">
      <c r="A62" s="29" t="s">
        <v>50</v>
      </c>
      <c r="B62" s="47">
        <f t="shared" ref="B62:T62" si="9">SUM(B20-B60)</f>
        <v>5000</v>
      </c>
      <c r="C62" s="10">
        <f t="shared" ref="C62" si="10">SUM(C20-C60)</f>
        <v>609.56000000000131</v>
      </c>
      <c r="D62" s="10">
        <f t="shared" ref="D62" si="11">SUM(D20-D60)</f>
        <v>17606.419999999998</v>
      </c>
      <c r="E62" s="10">
        <f t="shared" ref="E62:K62" si="12">SUM(E20-E60)</f>
        <v>16223.099999999999</v>
      </c>
      <c r="F62" s="10">
        <f t="shared" si="12"/>
        <v>22605.919999999998</v>
      </c>
      <c r="G62" s="10">
        <f t="shared" si="12"/>
        <v>36419.399999999994</v>
      </c>
      <c r="H62" s="10">
        <f t="shared" si="12"/>
        <v>13998.999999999993</v>
      </c>
      <c r="I62" s="10">
        <f t="shared" si="12"/>
        <v>18328.7</v>
      </c>
      <c r="J62" s="10">
        <f t="shared" si="12"/>
        <v>15999.600000000006</v>
      </c>
      <c r="K62" s="10">
        <f t="shared" si="12"/>
        <v>23021.5</v>
      </c>
      <c r="L62" s="10">
        <f t="shared" si="9"/>
        <v>12179.830000000002</v>
      </c>
      <c r="M62" s="10">
        <f t="shared" si="9"/>
        <v>-4875.5</v>
      </c>
      <c r="N62" s="10">
        <f t="shared" si="9"/>
        <v>21390.5</v>
      </c>
      <c r="O62" s="10">
        <f t="shared" si="9"/>
        <v>1559.5</v>
      </c>
      <c r="P62" s="10">
        <f t="shared" si="9"/>
        <v>29032.089999999997</v>
      </c>
      <c r="Q62" s="10">
        <f t="shared" si="9"/>
        <v>-2013.8300000000017</v>
      </c>
      <c r="R62" s="10">
        <f t="shared" si="9"/>
        <v>14000</v>
      </c>
      <c r="S62" s="10">
        <f t="shared" si="9"/>
        <v>26868.620000000003</v>
      </c>
      <c r="T62" s="10">
        <f t="shared" si="9"/>
        <v>20587</v>
      </c>
    </row>
    <row r="63" spans="1:20" x14ac:dyDescent="0.2">
      <c r="B63" s="49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1:20" x14ac:dyDescent="0.2">
      <c r="B64" s="49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2:20" x14ac:dyDescent="0.2">
      <c r="B65" s="49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2:20" x14ac:dyDescent="0.2">
      <c r="B66" s="49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2:20" x14ac:dyDescent="0.2">
      <c r="B67" s="49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2:20" x14ac:dyDescent="0.2">
      <c r="B68" s="49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2:20" x14ac:dyDescent="0.2">
      <c r="B69" s="49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2:20" x14ac:dyDescent="0.2">
      <c r="B70" s="49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2:20" x14ac:dyDescent="0.2">
      <c r="B71" s="49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2:20" x14ac:dyDescent="0.2">
      <c r="B72" s="49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2:20" x14ac:dyDescent="0.2">
      <c r="B73" s="49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2:20" x14ac:dyDescent="0.2">
      <c r="B74" s="49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2:20" x14ac:dyDescent="0.2">
      <c r="B75" s="49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2:20" x14ac:dyDescent="0.2">
      <c r="B76" s="49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2:20" x14ac:dyDescent="0.2">
      <c r="B77" s="49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2:20" x14ac:dyDescent="0.2">
      <c r="B78" s="49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2:20" x14ac:dyDescent="0.2">
      <c r="B79" s="49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2:20" x14ac:dyDescent="0.2">
      <c r="B80" s="49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2:20" x14ac:dyDescent="0.2">
      <c r="B81" s="49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2:20" x14ac:dyDescent="0.2">
      <c r="B82" s="49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2:20" x14ac:dyDescent="0.2">
      <c r="B83" s="49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2:20" x14ac:dyDescent="0.2">
      <c r="B84" s="49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85" spans="2:20" x14ac:dyDescent="0.2">
      <c r="B85" s="49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</row>
    <row r="86" spans="2:20" x14ac:dyDescent="0.2">
      <c r="B86" s="49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</row>
    <row r="87" spans="2:20" x14ac:dyDescent="0.2">
      <c r="B87" s="49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</row>
    <row r="88" spans="2:20" x14ac:dyDescent="0.2">
      <c r="B88" s="49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</row>
    <row r="89" spans="2:20" x14ac:dyDescent="0.2">
      <c r="B89" s="49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</row>
    <row r="90" spans="2:20" x14ac:dyDescent="0.2">
      <c r="B90" s="49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</row>
    <row r="91" spans="2:20" x14ac:dyDescent="0.2">
      <c r="B91" s="49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</row>
    <row r="92" spans="2:20" x14ac:dyDescent="0.2">
      <c r="B92" s="49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</row>
    <row r="93" spans="2:20" x14ac:dyDescent="0.2">
      <c r="B93" s="49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</row>
    <row r="94" spans="2:20" x14ac:dyDescent="0.2">
      <c r="B94" s="49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</row>
    <row r="95" spans="2:20" x14ac:dyDescent="0.2">
      <c r="B95" s="49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</row>
    <row r="96" spans="2:20" x14ac:dyDescent="0.2">
      <c r="B96" s="49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</row>
    <row r="97" spans="2:20" x14ac:dyDescent="0.2">
      <c r="B97" s="49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</row>
    <row r="98" spans="2:20" x14ac:dyDescent="0.2">
      <c r="B98" s="49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</row>
    <row r="99" spans="2:20" x14ac:dyDescent="0.2">
      <c r="B99" s="49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</row>
    <row r="100" spans="2:20" x14ac:dyDescent="0.2">
      <c r="B100" s="49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</row>
    <row r="101" spans="2:20" x14ac:dyDescent="0.2">
      <c r="B101" s="49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</row>
    <row r="102" spans="2:20" x14ac:dyDescent="0.2">
      <c r="B102" s="49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</row>
    <row r="103" spans="2:20" x14ac:dyDescent="0.2">
      <c r="B103" s="49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</row>
    <row r="104" spans="2:20" x14ac:dyDescent="0.2">
      <c r="B104" s="49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</row>
    <row r="105" spans="2:20" x14ac:dyDescent="0.2">
      <c r="B105" s="49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</row>
    <row r="106" spans="2:20" x14ac:dyDescent="0.2">
      <c r="B106" s="49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</row>
    <row r="107" spans="2:20" x14ac:dyDescent="0.2">
      <c r="B107" s="49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</row>
    <row r="108" spans="2:20" x14ac:dyDescent="0.2">
      <c r="B108" s="49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</row>
    <row r="109" spans="2:20" x14ac:dyDescent="0.2">
      <c r="B109" s="49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</row>
    <row r="110" spans="2:20" x14ac:dyDescent="0.2">
      <c r="B110" s="49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</row>
    <row r="111" spans="2:20" x14ac:dyDescent="0.2">
      <c r="B111" s="49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</row>
    <row r="112" spans="2:20" x14ac:dyDescent="0.2">
      <c r="B112" s="49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</row>
    <row r="113" spans="2:20" x14ac:dyDescent="0.2">
      <c r="B113" s="49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</row>
    <row r="114" spans="2:20" x14ac:dyDescent="0.2">
      <c r="B114" s="49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</row>
    <row r="115" spans="2:20" x14ac:dyDescent="0.2">
      <c r="B115" s="49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</row>
    <row r="116" spans="2:20" x14ac:dyDescent="0.2">
      <c r="B116" s="49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</row>
    <row r="117" spans="2:20" x14ac:dyDescent="0.2">
      <c r="B117" s="49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</row>
    <row r="118" spans="2:20" x14ac:dyDescent="0.2">
      <c r="B118" s="49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</row>
    <row r="119" spans="2:20" x14ac:dyDescent="0.2">
      <c r="B119" s="49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</row>
    <row r="120" spans="2:20" x14ac:dyDescent="0.2">
      <c r="B120" s="49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</row>
    <row r="121" spans="2:20" x14ac:dyDescent="0.2">
      <c r="B121" s="49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</row>
    <row r="122" spans="2:20" x14ac:dyDescent="0.2">
      <c r="B122" s="49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</row>
    <row r="123" spans="2:20" x14ac:dyDescent="0.2">
      <c r="B123" s="49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</row>
    <row r="124" spans="2:20" x14ac:dyDescent="0.2">
      <c r="B124" s="49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</row>
    <row r="125" spans="2:20" x14ac:dyDescent="0.2">
      <c r="B125" s="49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</row>
    <row r="126" spans="2:20" x14ac:dyDescent="0.2">
      <c r="B126" s="49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</row>
    <row r="127" spans="2:20" x14ac:dyDescent="0.2">
      <c r="B127" s="49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</row>
    <row r="128" spans="2:20" x14ac:dyDescent="0.2">
      <c r="B128" s="49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</row>
    <row r="129" spans="2:20" x14ac:dyDescent="0.2">
      <c r="B129" s="49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</row>
    <row r="130" spans="2:20" x14ac:dyDescent="0.2">
      <c r="B130" s="49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</row>
    <row r="131" spans="2:20" x14ac:dyDescent="0.2">
      <c r="B131" s="49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</row>
    <row r="132" spans="2:20" x14ac:dyDescent="0.2">
      <c r="B132" s="49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</row>
    <row r="133" spans="2:20" x14ac:dyDescent="0.2">
      <c r="B133" s="49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</row>
    <row r="134" spans="2:20" x14ac:dyDescent="0.2">
      <c r="B134" s="49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</row>
    <row r="135" spans="2:20" x14ac:dyDescent="0.2">
      <c r="B135" s="49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</row>
    <row r="136" spans="2:20" x14ac:dyDescent="0.2">
      <c r="B136" s="49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</row>
    <row r="137" spans="2:20" x14ac:dyDescent="0.2">
      <c r="B137" s="49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</row>
    <row r="138" spans="2:20" x14ac:dyDescent="0.2">
      <c r="B138" s="49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</row>
    <row r="139" spans="2:20" x14ac:dyDescent="0.2">
      <c r="B139" s="49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</row>
    <row r="140" spans="2:20" x14ac:dyDescent="0.2">
      <c r="B140" s="49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</row>
    <row r="141" spans="2:20" x14ac:dyDescent="0.2">
      <c r="B141" s="49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</row>
    <row r="142" spans="2:20" x14ac:dyDescent="0.2">
      <c r="B142" s="49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</row>
    <row r="143" spans="2:20" x14ac:dyDescent="0.2">
      <c r="B143" s="49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</row>
    <row r="144" spans="2:20" x14ac:dyDescent="0.2">
      <c r="B144" s="49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</row>
    <row r="145" spans="2:20" x14ac:dyDescent="0.2">
      <c r="B145" s="49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</row>
    <row r="146" spans="2:20" x14ac:dyDescent="0.2">
      <c r="B146" s="49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</row>
    <row r="147" spans="2:20" x14ac:dyDescent="0.2">
      <c r="B147" s="49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</row>
    <row r="148" spans="2:20" x14ac:dyDescent="0.2">
      <c r="B148" s="49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</row>
    <row r="149" spans="2:20" x14ac:dyDescent="0.2">
      <c r="B149" s="49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</row>
    <row r="150" spans="2:20" x14ac:dyDescent="0.2">
      <c r="B150" s="49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</row>
    <row r="151" spans="2:20" x14ac:dyDescent="0.2">
      <c r="B151" s="49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</row>
    <row r="152" spans="2:20" x14ac:dyDescent="0.2">
      <c r="B152" s="49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</row>
    <row r="153" spans="2:20" x14ac:dyDescent="0.2">
      <c r="B153" s="49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</row>
    <row r="154" spans="2:20" x14ac:dyDescent="0.2">
      <c r="B154" s="49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</row>
    <row r="155" spans="2:20" x14ac:dyDescent="0.2">
      <c r="B155" s="49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</row>
    <row r="156" spans="2:20" x14ac:dyDescent="0.2">
      <c r="B156" s="49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</row>
    <row r="157" spans="2:20" x14ac:dyDescent="0.2">
      <c r="B157" s="49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</row>
    <row r="158" spans="2:20" x14ac:dyDescent="0.2">
      <c r="B158" s="49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</row>
    <row r="159" spans="2:20" x14ac:dyDescent="0.2">
      <c r="B159" s="49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</row>
    <row r="160" spans="2:20" x14ac:dyDescent="0.2">
      <c r="B160" s="49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</row>
    <row r="161" spans="2:20" x14ac:dyDescent="0.2">
      <c r="B161" s="49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</row>
    <row r="162" spans="2:20" x14ac:dyDescent="0.2">
      <c r="B162" s="49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</row>
    <row r="163" spans="2:20" x14ac:dyDescent="0.2">
      <c r="B163" s="49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</row>
    <row r="164" spans="2:20" x14ac:dyDescent="0.2">
      <c r="B164" s="49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</row>
    <row r="165" spans="2:20" x14ac:dyDescent="0.2">
      <c r="B165" s="49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</row>
    <row r="166" spans="2:20" x14ac:dyDescent="0.2">
      <c r="B166" s="49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</row>
    <row r="167" spans="2:20" x14ac:dyDescent="0.2">
      <c r="B167" s="49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</row>
    <row r="168" spans="2:20" x14ac:dyDescent="0.2">
      <c r="B168" s="49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</row>
    <row r="169" spans="2:20" x14ac:dyDescent="0.2">
      <c r="B169" s="49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</row>
    <row r="170" spans="2:20" x14ac:dyDescent="0.2">
      <c r="B170" s="49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</row>
    <row r="171" spans="2:20" x14ac:dyDescent="0.2">
      <c r="B171" s="49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</row>
    <row r="172" spans="2:20" x14ac:dyDescent="0.2">
      <c r="B172" s="49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</row>
    <row r="173" spans="2:20" x14ac:dyDescent="0.2">
      <c r="B173" s="49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</row>
    <row r="174" spans="2:20" x14ac:dyDescent="0.2">
      <c r="B174" s="49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</row>
    <row r="175" spans="2:20" x14ac:dyDescent="0.2">
      <c r="B175" s="49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</row>
    <row r="176" spans="2:20" x14ac:dyDescent="0.2">
      <c r="B176" s="49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</row>
    <row r="177" spans="2:20" x14ac:dyDescent="0.2">
      <c r="B177" s="49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</row>
    <row r="178" spans="2:20" x14ac:dyDescent="0.2">
      <c r="B178" s="49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</row>
    <row r="179" spans="2:20" x14ac:dyDescent="0.2">
      <c r="B179" s="49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</row>
    <row r="180" spans="2:20" x14ac:dyDescent="0.2">
      <c r="B180" s="49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</row>
    <row r="181" spans="2:20" x14ac:dyDescent="0.2">
      <c r="B181" s="49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</row>
    <row r="182" spans="2:20" x14ac:dyDescent="0.2">
      <c r="B182" s="49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</row>
    <row r="183" spans="2:20" x14ac:dyDescent="0.2">
      <c r="B183" s="49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</row>
    <row r="184" spans="2:20" x14ac:dyDescent="0.2">
      <c r="B184" s="49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</row>
    <row r="185" spans="2:20" x14ac:dyDescent="0.2">
      <c r="B185" s="49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</row>
    <row r="186" spans="2:20" x14ac:dyDescent="0.2">
      <c r="B186" s="49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</row>
    <row r="187" spans="2:20" x14ac:dyDescent="0.2">
      <c r="B187" s="49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</row>
    <row r="188" spans="2:20" x14ac:dyDescent="0.2">
      <c r="B188" s="49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</row>
    <row r="189" spans="2:20" x14ac:dyDescent="0.2">
      <c r="B189" s="49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</row>
  </sheetData>
  <phoneticPr fontId="4" type="noConversion"/>
  <pageMargins left="0.78740157480314965" right="0.78740157480314965" top="0.39370078740157483" bottom="0.39370078740157483" header="0.51181102362204722" footer="0.51181102362204722"/>
  <pageSetup paperSize="9" orientation="landscape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9"/>
  <sheetViews>
    <sheetView showZeros="0" workbookViewId="0">
      <pane xSplit="1" ySplit="1" topLeftCell="B2" activePane="bottomRight" state="frozen"/>
      <selection activeCell="C33" sqref="C33"/>
      <selection pane="topRight" activeCell="C33" sqref="C33"/>
      <selection pane="bottomLeft" activeCell="C33" sqref="C33"/>
      <selection pane="bottomRight"/>
    </sheetView>
  </sheetViews>
  <sheetFormatPr defaultColWidth="9.109375" defaultRowHeight="10.199999999999999" x14ac:dyDescent="0.2"/>
  <cols>
    <col min="1" max="1" width="21" style="23" bestFit="1" customWidth="1"/>
    <col min="2" max="2" width="9.5546875" style="41" bestFit="1" customWidth="1"/>
    <col min="3" max="12" width="11.33203125" style="41" bestFit="1" customWidth="1"/>
    <col min="13" max="17" width="11.33203125" style="42" bestFit="1" customWidth="1"/>
    <col min="18" max="16384" width="9.109375" style="23"/>
  </cols>
  <sheetData>
    <row r="1" spans="1:17" ht="15.75" customHeight="1" thickBot="1" x14ac:dyDescent="0.4">
      <c r="A1" s="13" t="s">
        <v>213</v>
      </c>
      <c r="B1" s="14" t="s">
        <v>190</v>
      </c>
      <c r="C1" s="10" t="s">
        <v>211</v>
      </c>
      <c r="D1" s="10" t="s">
        <v>195</v>
      </c>
      <c r="E1" s="10" t="s">
        <v>192</v>
      </c>
      <c r="F1" s="10" t="s">
        <v>191</v>
      </c>
      <c r="G1" s="10" t="s">
        <v>111</v>
      </c>
      <c r="H1" s="10" t="s">
        <v>110</v>
      </c>
      <c r="I1" s="10" t="s">
        <v>108</v>
      </c>
      <c r="J1" s="10" t="s">
        <v>102</v>
      </c>
      <c r="K1" s="10" t="s">
        <v>100</v>
      </c>
      <c r="L1" s="10" t="s">
        <v>97</v>
      </c>
      <c r="M1" s="10" t="s">
        <v>96</v>
      </c>
      <c r="N1" s="10" t="s">
        <v>95</v>
      </c>
      <c r="O1" s="10" t="s">
        <v>92</v>
      </c>
      <c r="P1" s="10" t="s">
        <v>87</v>
      </c>
      <c r="Q1" s="57" t="s">
        <v>51</v>
      </c>
    </row>
    <row r="2" spans="1:17" x14ac:dyDescent="0.2">
      <c r="A2" s="18" t="s">
        <v>2</v>
      </c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58"/>
    </row>
    <row r="3" spans="1:17" x14ac:dyDescent="0.2">
      <c r="A3" s="24" t="s">
        <v>3</v>
      </c>
      <c r="B3" s="25"/>
      <c r="C3" s="70">
        <f>'[3]Hela året'!$G3</f>
        <v>0</v>
      </c>
      <c r="D3" s="20">
        <f>'[4]Hela året'!$G3</f>
        <v>0</v>
      </c>
      <c r="E3" s="20">
        <f>'[5]Hela året'!$G3</f>
        <v>0</v>
      </c>
      <c r="F3" s="20">
        <f>'[6]Hela året'!$G3</f>
        <v>0</v>
      </c>
      <c r="G3" s="20">
        <f>'[7]Hela året'!$G3</f>
        <v>0</v>
      </c>
      <c r="H3" s="20">
        <f>'[8]Hela året'!$M3</f>
        <v>0</v>
      </c>
      <c r="I3" s="20">
        <f>'[9]Hela året'!$G3</f>
        <v>0</v>
      </c>
      <c r="J3" s="20"/>
      <c r="K3" s="20"/>
      <c r="L3" s="20"/>
      <c r="M3" s="20"/>
      <c r="N3" s="20"/>
      <c r="O3" s="20"/>
      <c r="P3" s="20"/>
      <c r="Q3" s="58"/>
    </row>
    <row r="4" spans="1:17" x14ac:dyDescent="0.2">
      <c r="A4" s="24" t="s">
        <v>94</v>
      </c>
      <c r="B4" s="25"/>
      <c r="C4" s="70">
        <f>'[3]Hela året'!$G4</f>
        <v>0</v>
      </c>
      <c r="D4" s="20">
        <f>'[4]Hela året'!$G4</f>
        <v>0</v>
      </c>
      <c r="E4" s="20">
        <f>'[5]Hela året'!$G4</f>
        <v>0</v>
      </c>
      <c r="F4" s="20">
        <f>'[6]Hela året'!$G4</f>
        <v>0</v>
      </c>
      <c r="G4" s="20">
        <f>'[7]Hela året'!$G4</f>
        <v>0</v>
      </c>
      <c r="H4" s="20">
        <f>'[8]Hela året'!$M4</f>
        <v>0</v>
      </c>
      <c r="I4" s="20">
        <f>'[9]Hela året'!$G4</f>
        <v>0</v>
      </c>
      <c r="J4" s="20"/>
      <c r="K4" s="20"/>
      <c r="L4" s="20"/>
      <c r="M4" s="20"/>
      <c r="N4" s="20"/>
      <c r="O4" s="20"/>
      <c r="P4" s="20"/>
      <c r="Q4" s="58"/>
    </row>
    <row r="5" spans="1:17" x14ac:dyDescent="0.2">
      <c r="A5" s="24" t="s">
        <v>4</v>
      </c>
      <c r="B5" s="25"/>
      <c r="C5" s="70">
        <f>'[3]Hela året'!$G5</f>
        <v>0</v>
      </c>
      <c r="D5" s="20">
        <f>'[4]Hela året'!$G5</f>
        <v>0</v>
      </c>
      <c r="E5" s="20">
        <f>'[5]Hela året'!$G5</f>
        <v>0</v>
      </c>
      <c r="F5" s="20">
        <f>'[6]Hela året'!$G5</f>
        <v>0</v>
      </c>
      <c r="G5" s="20">
        <f>'[7]Hela året'!$G5</f>
        <v>0</v>
      </c>
      <c r="H5" s="20">
        <f>'[8]Hela året'!$M5</f>
        <v>0</v>
      </c>
      <c r="I5" s="20">
        <f>'[9]Hela året'!$G5</f>
        <v>0</v>
      </c>
      <c r="J5" s="20"/>
      <c r="K5" s="20"/>
      <c r="L5" s="20"/>
      <c r="M5" s="20"/>
      <c r="N5" s="20"/>
      <c r="O5" s="20"/>
      <c r="P5" s="20"/>
      <c r="Q5" s="58"/>
    </row>
    <row r="6" spans="1:17" x14ac:dyDescent="0.2">
      <c r="A6" s="24" t="s">
        <v>5</v>
      </c>
      <c r="B6" s="25"/>
      <c r="C6" s="70">
        <f>'[3]Hela året'!$G6</f>
        <v>0</v>
      </c>
      <c r="D6" s="20">
        <f>'[4]Hela året'!$G6</f>
        <v>0</v>
      </c>
      <c r="E6" s="20">
        <f>'[5]Hela året'!$G6</f>
        <v>0</v>
      </c>
      <c r="F6" s="20">
        <f>'[6]Hela året'!$G6</f>
        <v>0</v>
      </c>
      <c r="G6" s="20">
        <f>'[7]Hela året'!$G6</f>
        <v>0</v>
      </c>
      <c r="H6" s="20">
        <f>'[8]Hela året'!$M6</f>
        <v>0</v>
      </c>
      <c r="I6" s="20">
        <f>'[9]Hela året'!$G6</f>
        <v>0</v>
      </c>
      <c r="J6" s="20"/>
      <c r="K6" s="20"/>
      <c r="L6" s="20"/>
      <c r="M6" s="20"/>
      <c r="N6" s="20"/>
      <c r="O6" s="20"/>
      <c r="P6" s="20"/>
      <c r="Q6" s="58"/>
    </row>
    <row r="7" spans="1:17" x14ac:dyDescent="0.2">
      <c r="A7" s="24" t="s">
        <v>6</v>
      </c>
      <c r="B7" s="25"/>
      <c r="C7" s="70">
        <f>'[3]Hela året'!$G7</f>
        <v>0</v>
      </c>
      <c r="D7" s="20">
        <f>'[4]Hela året'!$G7</f>
        <v>0</v>
      </c>
      <c r="E7" s="20">
        <f>'[5]Hela året'!$G7</f>
        <v>0</v>
      </c>
      <c r="F7" s="20">
        <f>'[6]Hela året'!$G7</f>
        <v>0</v>
      </c>
      <c r="G7" s="20">
        <f>'[7]Hela året'!$G7</f>
        <v>0</v>
      </c>
      <c r="H7" s="20">
        <f>'[8]Hela året'!$M7</f>
        <v>0</v>
      </c>
      <c r="I7" s="20">
        <f>'[9]Hela året'!$G7</f>
        <v>0</v>
      </c>
      <c r="J7" s="20"/>
      <c r="K7" s="20"/>
      <c r="L7" s="20"/>
      <c r="M7" s="20"/>
      <c r="N7" s="20"/>
      <c r="O7" s="20"/>
      <c r="P7" s="20"/>
      <c r="Q7" s="58"/>
    </row>
    <row r="8" spans="1:17" x14ac:dyDescent="0.2">
      <c r="A8" s="24" t="s">
        <v>7</v>
      </c>
      <c r="B8" s="25"/>
      <c r="C8" s="70">
        <f>'[3]Hela året'!$G8</f>
        <v>0</v>
      </c>
      <c r="D8" s="20">
        <f>'[4]Hela året'!$G8</f>
        <v>0</v>
      </c>
      <c r="E8" s="20">
        <f>'[5]Hela året'!$G8</f>
        <v>0</v>
      </c>
      <c r="F8" s="20">
        <f>'[6]Hela året'!$G8</f>
        <v>0</v>
      </c>
      <c r="G8" s="20">
        <f>'[7]Hela året'!$G8</f>
        <v>0</v>
      </c>
      <c r="H8" s="20">
        <f>'[8]Hela året'!$M8</f>
        <v>0</v>
      </c>
      <c r="I8" s="20">
        <f>'[9]Hela året'!$G8</f>
        <v>0</v>
      </c>
      <c r="J8" s="20"/>
      <c r="K8" s="20"/>
      <c r="L8" s="20"/>
      <c r="M8" s="20"/>
      <c r="N8" s="20"/>
      <c r="O8" s="20"/>
      <c r="P8" s="20"/>
      <c r="Q8" s="58"/>
    </row>
    <row r="9" spans="1:17" x14ac:dyDescent="0.2">
      <c r="A9" s="24" t="s">
        <v>8</v>
      </c>
      <c r="B9" s="25"/>
      <c r="C9" s="70">
        <f>'[3]Hela året'!$G9</f>
        <v>0</v>
      </c>
      <c r="D9" s="20">
        <f>'[4]Hela året'!$G9</f>
        <v>0</v>
      </c>
      <c r="E9" s="20">
        <f>'[5]Hela året'!$G9</f>
        <v>0</v>
      </c>
      <c r="F9" s="20">
        <f>'[6]Hela året'!$G9</f>
        <v>0</v>
      </c>
      <c r="G9" s="20">
        <f>'[7]Hela året'!$G9</f>
        <v>0</v>
      </c>
      <c r="H9" s="20">
        <f>'[8]Hela året'!$M9</f>
        <v>0</v>
      </c>
      <c r="I9" s="20">
        <f>'[9]Hela året'!$G9</f>
        <v>0</v>
      </c>
      <c r="J9" s="20"/>
      <c r="K9" s="20"/>
      <c r="L9" s="20"/>
      <c r="M9" s="20"/>
      <c r="N9" s="20"/>
      <c r="O9" s="20"/>
      <c r="P9" s="20"/>
      <c r="Q9" s="58"/>
    </row>
    <row r="10" spans="1:17" x14ac:dyDescent="0.2">
      <c r="A10" s="24" t="s">
        <v>9</v>
      </c>
      <c r="B10" s="25"/>
      <c r="C10" s="70">
        <f>'[3]Hela året'!$G10</f>
        <v>0</v>
      </c>
      <c r="D10" s="20">
        <f>'[4]Hela året'!$G10</f>
        <v>0</v>
      </c>
      <c r="E10" s="20">
        <f>'[5]Hela året'!$G10</f>
        <v>0</v>
      </c>
      <c r="F10" s="20">
        <f>'[6]Hela året'!$G10</f>
        <v>0</v>
      </c>
      <c r="G10" s="20">
        <f>'[7]Hela året'!$G10</f>
        <v>0</v>
      </c>
      <c r="H10" s="20">
        <f>'[8]Hela året'!$M10</f>
        <v>0</v>
      </c>
      <c r="I10" s="20">
        <f>'[9]Hela året'!$G10</f>
        <v>0</v>
      </c>
      <c r="J10" s="27"/>
      <c r="K10" s="27"/>
      <c r="L10" s="27"/>
      <c r="M10" s="20"/>
      <c r="N10" s="20"/>
      <c r="O10" s="20"/>
      <c r="P10" s="20"/>
      <c r="Q10" s="58"/>
    </row>
    <row r="11" spans="1:17" x14ac:dyDescent="0.2">
      <c r="A11" s="24" t="s">
        <v>10</v>
      </c>
      <c r="B11" s="25"/>
      <c r="C11" s="70">
        <f>'[3]Hela året'!$G11</f>
        <v>0</v>
      </c>
      <c r="D11" s="20">
        <f>'[4]Hela året'!$G11</f>
        <v>0</v>
      </c>
      <c r="E11" s="20">
        <f>'[5]Hela året'!$G11</f>
        <v>0</v>
      </c>
      <c r="F11" s="20">
        <f>'[6]Hela året'!$G11</f>
        <v>0</v>
      </c>
      <c r="G11" s="20">
        <f>'[7]Hela året'!$G11</f>
        <v>0</v>
      </c>
      <c r="H11" s="20">
        <f>'[8]Hela året'!$M11</f>
        <v>0</v>
      </c>
      <c r="I11" s="20">
        <f>'[9]Hela året'!$G11</f>
        <v>0</v>
      </c>
      <c r="J11" s="20"/>
      <c r="K11" s="20"/>
      <c r="L11" s="20"/>
      <c r="M11" s="20"/>
      <c r="N11" s="20"/>
      <c r="O11" s="20"/>
      <c r="P11" s="20"/>
      <c r="Q11" s="58"/>
    </row>
    <row r="12" spans="1:17" x14ac:dyDescent="0.2">
      <c r="A12" s="24" t="s">
        <v>104</v>
      </c>
      <c r="B12" s="25"/>
      <c r="C12" s="70">
        <f>'[3]Hela året'!$G12</f>
        <v>0</v>
      </c>
      <c r="D12" s="20">
        <f>'[4]Hela året'!$G12</f>
        <v>0</v>
      </c>
      <c r="E12" s="20">
        <f>'[5]Hela året'!$G12</f>
        <v>0</v>
      </c>
      <c r="F12" s="20">
        <f>'[6]Hela året'!$G12</f>
        <v>0</v>
      </c>
      <c r="G12" s="20">
        <f>'[7]Hela året'!$G12</f>
        <v>0</v>
      </c>
      <c r="H12" s="20">
        <f>'[8]Hela året'!$M12</f>
        <v>0</v>
      </c>
      <c r="I12" s="20">
        <f>'[9]Hela året'!$G12</f>
        <v>0</v>
      </c>
      <c r="J12" s="20"/>
      <c r="K12" s="20"/>
      <c r="L12" s="20"/>
      <c r="M12" s="20"/>
      <c r="N12" s="20"/>
      <c r="O12" s="20"/>
      <c r="P12" s="20"/>
      <c r="Q12" s="58"/>
    </row>
    <row r="13" spans="1:17" x14ac:dyDescent="0.2">
      <c r="A13" s="24" t="s">
        <v>11</v>
      </c>
      <c r="B13" s="25"/>
      <c r="C13" s="70">
        <f>'[3]Hela året'!$G13</f>
        <v>0</v>
      </c>
      <c r="D13" s="20">
        <f>'[4]Hela året'!$G13</f>
        <v>0</v>
      </c>
      <c r="E13" s="20">
        <f>'[5]Hela året'!$G13</f>
        <v>0</v>
      </c>
      <c r="F13" s="20">
        <f>'[6]Hela året'!$G13</f>
        <v>0</v>
      </c>
      <c r="G13" s="20">
        <f>'[7]Hela året'!$G13</f>
        <v>0</v>
      </c>
      <c r="H13" s="20">
        <f>'[8]Hela året'!$M13</f>
        <v>0</v>
      </c>
      <c r="I13" s="20">
        <f>'[9]Hela året'!$G13</f>
        <v>0</v>
      </c>
      <c r="J13" s="20"/>
      <c r="K13" s="20"/>
      <c r="L13" s="20"/>
      <c r="M13" s="20"/>
      <c r="N13" s="20"/>
      <c r="O13" s="20"/>
      <c r="P13" s="20"/>
      <c r="Q13" s="58"/>
    </row>
    <row r="14" spans="1:17" x14ac:dyDescent="0.2">
      <c r="A14" s="24" t="s">
        <v>12</v>
      </c>
      <c r="B14" s="25"/>
      <c r="C14" s="70">
        <f>'[3]Hela året'!$G14</f>
        <v>0</v>
      </c>
      <c r="D14" s="20">
        <f>'[4]Hela året'!$G14</f>
        <v>0</v>
      </c>
      <c r="E14" s="20">
        <f>'[5]Hela året'!$G14</f>
        <v>0</v>
      </c>
      <c r="F14" s="20">
        <f>'[6]Hela året'!$G14</f>
        <v>900</v>
      </c>
      <c r="G14" s="20">
        <f>'[7]Hela året'!$G14</f>
        <v>0</v>
      </c>
      <c r="H14" s="20">
        <f>'[8]Hela året'!$M14</f>
        <v>0</v>
      </c>
      <c r="I14" s="20">
        <f>'[9]Hela året'!$G14</f>
        <v>1200</v>
      </c>
      <c r="J14" s="20">
        <v>200</v>
      </c>
      <c r="K14" s="20">
        <v>800</v>
      </c>
      <c r="L14" s="20">
        <v>2200</v>
      </c>
      <c r="M14" s="20">
        <v>900</v>
      </c>
      <c r="N14" s="20"/>
      <c r="O14" s="20">
        <v>2050</v>
      </c>
      <c r="P14" s="20">
        <v>2650</v>
      </c>
      <c r="Q14" s="58">
        <v>2250</v>
      </c>
    </row>
    <row r="15" spans="1:17" x14ac:dyDescent="0.2">
      <c r="A15" s="24" t="s">
        <v>13</v>
      </c>
      <c r="B15" s="25"/>
      <c r="C15" s="70">
        <f>'[3]Hela året'!$G15</f>
        <v>0</v>
      </c>
      <c r="D15" s="20">
        <f>'[4]Hela året'!$G15</f>
        <v>0</v>
      </c>
      <c r="E15" s="20">
        <f>'[5]Hela året'!$G15</f>
        <v>0</v>
      </c>
      <c r="F15" s="20">
        <f>'[6]Hela året'!$G15</f>
        <v>0</v>
      </c>
      <c r="G15" s="20">
        <f>'[7]Hela året'!$G15</f>
        <v>0</v>
      </c>
      <c r="H15" s="20">
        <f>'[8]Hela året'!$M15</f>
        <v>0</v>
      </c>
      <c r="I15" s="20">
        <f>'[9]Hela året'!$G15</f>
        <v>0</v>
      </c>
      <c r="J15" s="20"/>
      <c r="K15" s="20"/>
      <c r="L15" s="20"/>
      <c r="M15" s="20"/>
      <c r="N15" s="20"/>
      <c r="O15" s="20"/>
      <c r="P15" s="20"/>
      <c r="Q15" s="58"/>
    </row>
    <row r="16" spans="1:17" x14ac:dyDescent="0.2">
      <c r="A16" s="24" t="s">
        <v>93</v>
      </c>
      <c r="B16" s="25"/>
      <c r="C16" s="70">
        <f>'[3]Hela året'!$G16</f>
        <v>0</v>
      </c>
      <c r="D16" s="20">
        <f>'[4]Hela året'!$G16</f>
        <v>0</v>
      </c>
      <c r="E16" s="20">
        <f>'[5]Hela året'!$G16</f>
        <v>0</v>
      </c>
      <c r="F16" s="20">
        <f>'[6]Hela året'!$G16</f>
        <v>0</v>
      </c>
      <c r="G16" s="20">
        <f>'[7]Hela året'!$G16</f>
        <v>0</v>
      </c>
      <c r="H16" s="20">
        <f>'[8]Hela året'!$M16</f>
        <v>0</v>
      </c>
      <c r="I16" s="20">
        <f>'[9]Hela året'!$G16</f>
        <v>0</v>
      </c>
      <c r="J16" s="20"/>
      <c r="K16" s="20"/>
      <c r="L16" s="20"/>
      <c r="M16" s="20"/>
      <c r="N16" s="20"/>
      <c r="O16" s="20"/>
      <c r="P16" s="20"/>
      <c r="Q16" s="58"/>
    </row>
    <row r="17" spans="1:17" x14ac:dyDescent="0.2">
      <c r="A17" s="24" t="s">
        <v>14</v>
      </c>
      <c r="B17" s="25"/>
      <c r="C17" s="70">
        <f>'[3]Hela året'!$G17</f>
        <v>0</v>
      </c>
      <c r="D17" s="20">
        <f>'[4]Hela året'!$G17</f>
        <v>0</v>
      </c>
      <c r="E17" s="20">
        <f>'[5]Hela året'!$G17</f>
        <v>0</v>
      </c>
      <c r="F17" s="20">
        <f>'[6]Hela året'!$G17</f>
        <v>0</v>
      </c>
      <c r="G17" s="20">
        <f>'[7]Hela året'!$G17</f>
        <v>0</v>
      </c>
      <c r="H17" s="20">
        <f>'[8]Hela året'!$M17</f>
        <v>0</v>
      </c>
      <c r="I17" s="20">
        <f>'[9]Hela året'!$G17</f>
        <v>0</v>
      </c>
      <c r="J17" s="20"/>
      <c r="K17" s="20"/>
      <c r="L17" s="20"/>
      <c r="M17" s="20"/>
      <c r="N17" s="20"/>
      <c r="O17" s="20"/>
      <c r="P17" s="20"/>
      <c r="Q17" s="58">
        <v>510</v>
      </c>
    </row>
    <row r="18" spans="1:17" x14ac:dyDescent="0.2">
      <c r="A18" s="24" t="s">
        <v>15</v>
      </c>
      <c r="B18" s="25"/>
      <c r="C18" s="70">
        <f>'[3]Hela året'!$G18</f>
        <v>0</v>
      </c>
      <c r="D18" s="20">
        <f>'[4]Hela året'!$G18</f>
        <v>0</v>
      </c>
      <c r="E18" s="20">
        <f>'[5]Hela året'!$G18</f>
        <v>0</v>
      </c>
      <c r="F18" s="20">
        <f>'[6]Hela året'!$G18</f>
        <v>0</v>
      </c>
      <c r="G18" s="20">
        <f>'[7]Hela året'!$G18</f>
        <v>0</v>
      </c>
      <c r="H18" s="20">
        <f>'[8]Hela året'!$M18</f>
        <v>0</v>
      </c>
      <c r="I18" s="20">
        <f>'[9]Hela året'!$G18</f>
        <v>0</v>
      </c>
      <c r="J18" s="20"/>
      <c r="K18" s="20"/>
      <c r="L18" s="20"/>
      <c r="M18" s="20"/>
      <c r="N18" s="20"/>
      <c r="O18" s="20"/>
      <c r="P18" s="20"/>
      <c r="Q18" s="58"/>
    </row>
    <row r="19" spans="1:17" ht="10.8" thickBot="1" x14ac:dyDescent="0.25">
      <c r="A19" s="24" t="s">
        <v>109</v>
      </c>
      <c r="B19" s="28"/>
      <c r="C19" s="70">
        <f>'[3]Hela året'!$G19</f>
        <v>0</v>
      </c>
      <c r="D19" s="20">
        <f>'[4]Hela året'!$G19</f>
        <v>0</v>
      </c>
      <c r="E19" s="20">
        <f>'[5]Hela året'!$G19</f>
        <v>0</v>
      </c>
      <c r="F19" s="20">
        <f>'[6]Hela året'!$G19</f>
        <v>0</v>
      </c>
      <c r="G19" s="20">
        <f>'[7]Hela året'!$G19</f>
        <v>0</v>
      </c>
      <c r="H19" s="20">
        <f>'[8]Hela året'!$M19</f>
        <v>0</v>
      </c>
      <c r="I19" s="20">
        <f>'[9]Hela året'!$G19</f>
        <v>0</v>
      </c>
      <c r="J19" s="20"/>
      <c r="K19" s="20"/>
      <c r="L19" s="20"/>
      <c r="M19" s="20"/>
      <c r="N19" s="20"/>
      <c r="O19" s="20"/>
      <c r="P19" s="20"/>
      <c r="Q19" s="58"/>
    </row>
    <row r="20" spans="1:17" ht="10.8" thickBot="1" x14ac:dyDescent="0.25">
      <c r="A20" s="29" t="s">
        <v>16</v>
      </c>
      <c r="B20" s="30">
        <f>SUM(B4:B19)</f>
        <v>0</v>
      </c>
      <c r="C20" s="10">
        <f t="shared" ref="C20:Q20" si="0">SUM(C3:C19)</f>
        <v>0</v>
      </c>
      <c r="D20" s="10">
        <f t="shared" si="0"/>
        <v>0</v>
      </c>
      <c r="E20" s="10">
        <f t="shared" si="0"/>
        <v>0</v>
      </c>
      <c r="F20" s="10">
        <f t="shared" si="0"/>
        <v>900</v>
      </c>
      <c r="G20" s="10">
        <f t="shared" si="0"/>
        <v>0</v>
      </c>
      <c r="H20" s="10">
        <f t="shared" si="0"/>
        <v>0</v>
      </c>
      <c r="I20" s="10">
        <f t="shared" si="0"/>
        <v>1200</v>
      </c>
      <c r="J20" s="10">
        <f t="shared" si="0"/>
        <v>200</v>
      </c>
      <c r="K20" s="10">
        <f t="shared" si="0"/>
        <v>800</v>
      </c>
      <c r="L20" s="10">
        <f t="shared" si="0"/>
        <v>2200</v>
      </c>
      <c r="M20" s="10">
        <f t="shared" si="0"/>
        <v>900</v>
      </c>
      <c r="N20" s="10">
        <f t="shared" si="0"/>
        <v>0</v>
      </c>
      <c r="O20" s="10">
        <f t="shared" si="0"/>
        <v>2050</v>
      </c>
      <c r="P20" s="10">
        <f t="shared" si="0"/>
        <v>2650</v>
      </c>
      <c r="Q20" s="57">
        <f t="shared" si="0"/>
        <v>2760</v>
      </c>
    </row>
    <row r="21" spans="1:17" x14ac:dyDescent="0.2">
      <c r="A21" s="18" t="s">
        <v>17</v>
      </c>
      <c r="B21" s="31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58"/>
    </row>
    <row r="22" spans="1:17" x14ac:dyDescent="0.2">
      <c r="A22" s="24" t="s">
        <v>103</v>
      </c>
      <c r="B22" s="25"/>
      <c r="C22" s="70">
        <f>'[3]Hela året'!$G22</f>
        <v>0</v>
      </c>
      <c r="D22" s="20">
        <f>'[4]Hela året'!$G23</f>
        <v>0</v>
      </c>
      <c r="E22" s="20">
        <f>'[5]Hela året'!$G23</f>
        <v>0</v>
      </c>
      <c r="F22" s="20">
        <f>'[6]Hela året'!$G23</f>
        <v>0</v>
      </c>
      <c r="G22" s="20">
        <f>'[7]Hela året'!$G23</f>
        <v>0</v>
      </c>
      <c r="H22" s="20">
        <f>'[8]Hela året'!$M23</f>
        <v>0</v>
      </c>
      <c r="I22" s="20">
        <f>'[9]Hela året'!$G23</f>
        <v>0</v>
      </c>
      <c r="J22" s="20"/>
      <c r="K22" s="20"/>
      <c r="L22" s="20"/>
      <c r="M22" s="20"/>
      <c r="N22" s="20"/>
      <c r="O22" s="20"/>
      <c r="P22" s="20"/>
      <c r="Q22" s="58"/>
    </row>
    <row r="23" spans="1:17" x14ac:dyDescent="0.2">
      <c r="A23" s="24" t="s">
        <v>18</v>
      </c>
      <c r="B23" s="25"/>
      <c r="C23" s="70">
        <f>'[3]Hela året'!$G23</f>
        <v>0</v>
      </c>
      <c r="D23" s="20">
        <f>'[4]Hela året'!$G24</f>
        <v>0</v>
      </c>
      <c r="E23" s="20">
        <f>'[5]Hela året'!$G24</f>
        <v>0</v>
      </c>
      <c r="F23" s="20">
        <f>'[6]Hela året'!$G24</f>
        <v>0</v>
      </c>
      <c r="G23" s="20">
        <f>'[7]Hela året'!$G24</f>
        <v>0</v>
      </c>
      <c r="H23" s="20">
        <f>'[8]Hela året'!$M24</f>
        <v>0</v>
      </c>
      <c r="I23" s="20">
        <f>'[9]Hela året'!$G24</f>
        <v>0</v>
      </c>
      <c r="J23" s="20"/>
      <c r="K23" s="20"/>
      <c r="L23" s="20"/>
      <c r="M23" s="20"/>
      <c r="N23" s="20"/>
      <c r="O23" s="20"/>
      <c r="P23" s="20"/>
      <c r="Q23" s="58"/>
    </row>
    <row r="24" spans="1:17" x14ac:dyDescent="0.2">
      <c r="A24" s="24" t="s">
        <v>19</v>
      </c>
      <c r="B24" s="25"/>
      <c r="C24" s="70">
        <f>'[3]Hela året'!$G24</f>
        <v>0</v>
      </c>
      <c r="D24" s="20">
        <f>'[4]Hela året'!$G25</f>
        <v>0</v>
      </c>
      <c r="E24" s="20">
        <f>'[5]Hela året'!$G25</f>
        <v>0</v>
      </c>
      <c r="F24" s="20">
        <f>'[6]Hela året'!$G25</f>
        <v>0</v>
      </c>
      <c r="G24" s="20">
        <f>'[7]Hela året'!$G25</f>
        <v>0</v>
      </c>
      <c r="H24" s="20">
        <f>'[8]Hela året'!$M25</f>
        <v>0</v>
      </c>
      <c r="I24" s="20">
        <f>'[9]Hela året'!$G25</f>
        <v>0</v>
      </c>
      <c r="J24" s="20"/>
      <c r="K24" s="20"/>
      <c r="L24" s="20"/>
      <c r="M24" s="20"/>
      <c r="N24" s="20"/>
      <c r="O24" s="20"/>
      <c r="P24" s="20"/>
      <c r="Q24" s="58"/>
    </row>
    <row r="25" spans="1:17" x14ac:dyDescent="0.2">
      <c r="A25" s="24" t="s">
        <v>106</v>
      </c>
      <c r="B25" s="25"/>
      <c r="C25" s="70">
        <f>'[3]Hela året'!$G25</f>
        <v>0</v>
      </c>
      <c r="D25" s="20">
        <f>'[4]Hela året'!$G26</f>
        <v>0</v>
      </c>
      <c r="E25" s="20">
        <f>'[5]Hela året'!$G26</f>
        <v>0</v>
      </c>
      <c r="F25" s="20">
        <f>'[6]Hela året'!$G26</f>
        <v>0</v>
      </c>
      <c r="G25" s="20">
        <f>'[7]Hela året'!$G26</f>
        <v>0</v>
      </c>
      <c r="H25" s="20">
        <f>'[8]Hela året'!$M26</f>
        <v>0</v>
      </c>
      <c r="I25" s="20">
        <f>'[9]Hela året'!$G26</f>
        <v>0</v>
      </c>
      <c r="J25" s="20"/>
      <c r="K25" s="20"/>
      <c r="L25" s="20"/>
      <c r="M25" s="20"/>
      <c r="N25" s="20"/>
      <c r="O25" s="20"/>
      <c r="P25" s="20"/>
      <c r="Q25" s="58"/>
    </row>
    <row r="26" spans="1:17" x14ac:dyDescent="0.2">
      <c r="A26" s="24" t="s">
        <v>20</v>
      </c>
      <c r="B26" s="25"/>
      <c r="C26" s="70">
        <f>'[3]Hela året'!$G26</f>
        <v>0</v>
      </c>
      <c r="D26" s="20">
        <f>'[4]Hela året'!$G27</f>
        <v>0</v>
      </c>
      <c r="E26" s="20">
        <f>'[5]Hela året'!$G27</f>
        <v>0</v>
      </c>
      <c r="F26" s="20">
        <f>'[6]Hela året'!$G27</f>
        <v>0</v>
      </c>
      <c r="G26" s="20">
        <f>'[7]Hela året'!$G27</f>
        <v>0</v>
      </c>
      <c r="H26" s="20">
        <f>'[8]Hela året'!$M27</f>
        <v>0</v>
      </c>
      <c r="I26" s="20">
        <f>'[9]Hela året'!$G27</f>
        <v>0</v>
      </c>
      <c r="J26" s="20"/>
      <c r="K26" s="20"/>
      <c r="L26" s="20"/>
      <c r="M26" s="20"/>
      <c r="N26" s="20"/>
      <c r="O26" s="20"/>
      <c r="P26" s="20"/>
      <c r="Q26" s="58"/>
    </row>
    <row r="27" spans="1:17" x14ac:dyDescent="0.2">
      <c r="A27" s="24" t="s">
        <v>21</v>
      </c>
      <c r="B27" s="25"/>
      <c r="C27" s="70">
        <f>'[3]Hela året'!$G27</f>
        <v>0</v>
      </c>
      <c r="D27" s="20">
        <f>'[4]Hela året'!$G28</f>
        <v>0</v>
      </c>
      <c r="E27" s="20">
        <f>'[5]Hela året'!$G28</f>
        <v>0</v>
      </c>
      <c r="F27" s="20">
        <f>'[6]Hela året'!$G28</f>
        <v>0</v>
      </c>
      <c r="G27" s="20">
        <f>'[7]Hela året'!$G28</f>
        <v>0</v>
      </c>
      <c r="H27" s="20">
        <f>'[8]Hela året'!$M28</f>
        <v>0</v>
      </c>
      <c r="I27" s="20">
        <f>'[9]Hela året'!$G28</f>
        <v>0</v>
      </c>
      <c r="J27" s="20"/>
      <c r="K27" s="20"/>
      <c r="L27" s="20"/>
      <c r="M27" s="20"/>
      <c r="N27" s="20"/>
      <c r="O27" s="20"/>
      <c r="P27" s="20"/>
      <c r="Q27" s="58"/>
    </row>
    <row r="28" spans="1:17" x14ac:dyDescent="0.2">
      <c r="A28" s="24" t="s">
        <v>88</v>
      </c>
      <c r="B28" s="25"/>
      <c r="C28" s="70">
        <f>'[3]Hela året'!$G28</f>
        <v>0</v>
      </c>
      <c r="D28" s="20">
        <f>'[4]Hela året'!$G29</f>
        <v>0</v>
      </c>
      <c r="E28" s="20">
        <f>'[5]Hela året'!$G29</f>
        <v>0</v>
      </c>
      <c r="F28" s="20">
        <f>'[6]Hela året'!$G29</f>
        <v>0</v>
      </c>
      <c r="G28" s="20">
        <f>'[7]Hela året'!$G29</f>
        <v>0</v>
      </c>
      <c r="H28" s="20">
        <f>'[8]Hela året'!$M29</f>
        <v>0</v>
      </c>
      <c r="I28" s="20">
        <f>'[9]Hela året'!$G29</f>
        <v>0</v>
      </c>
      <c r="J28" s="20"/>
      <c r="K28" s="20"/>
      <c r="L28" s="20"/>
      <c r="M28" s="20"/>
      <c r="N28" s="20"/>
      <c r="O28" s="20"/>
      <c r="P28" s="20"/>
      <c r="Q28" s="58"/>
    </row>
    <row r="29" spans="1:17" x14ac:dyDescent="0.2">
      <c r="A29" s="24" t="s">
        <v>23</v>
      </c>
      <c r="B29" s="25"/>
      <c r="C29" s="70">
        <f>'[3]Hela året'!$G29</f>
        <v>0</v>
      </c>
      <c r="D29" s="20">
        <f>'[4]Hela året'!$G30</f>
        <v>0</v>
      </c>
      <c r="E29" s="20">
        <f>'[5]Hela året'!$G30</f>
        <v>0</v>
      </c>
      <c r="F29" s="20">
        <f>'[6]Hela året'!$G30</f>
        <v>0</v>
      </c>
      <c r="G29" s="20">
        <f>'[7]Hela året'!$G30</f>
        <v>0</v>
      </c>
      <c r="H29" s="20">
        <f>'[8]Hela året'!$M30</f>
        <v>0</v>
      </c>
      <c r="I29" s="20">
        <f>'[9]Hela året'!$G30</f>
        <v>0</v>
      </c>
      <c r="J29" s="20"/>
      <c r="K29" s="20"/>
      <c r="L29" s="20"/>
      <c r="M29" s="20"/>
      <c r="N29" s="20"/>
      <c r="O29" s="20"/>
      <c r="P29" s="20"/>
      <c r="Q29" s="58"/>
    </row>
    <row r="30" spans="1:17" x14ac:dyDescent="0.2">
      <c r="A30" s="24" t="s">
        <v>24</v>
      </c>
      <c r="B30" s="25"/>
      <c r="C30" s="70">
        <f>'[3]Hela året'!$G30</f>
        <v>0</v>
      </c>
      <c r="D30" s="20">
        <f>'[4]Hela året'!$G31</f>
        <v>0</v>
      </c>
      <c r="E30" s="20">
        <f>'[5]Hela året'!$G31</f>
        <v>0</v>
      </c>
      <c r="F30" s="20">
        <f>'[6]Hela året'!$G31</f>
        <v>0</v>
      </c>
      <c r="G30" s="20">
        <f>'[7]Hela året'!$G31</f>
        <v>0</v>
      </c>
      <c r="H30" s="20">
        <f>'[8]Hela året'!$M31</f>
        <v>0</v>
      </c>
      <c r="I30" s="20">
        <f>'[9]Hela året'!$G31</f>
        <v>0</v>
      </c>
      <c r="J30" s="20"/>
      <c r="K30" s="20"/>
      <c r="L30" s="20"/>
      <c r="M30" s="20"/>
      <c r="N30" s="20"/>
      <c r="O30" s="20"/>
      <c r="P30" s="20"/>
      <c r="Q30" s="58"/>
    </row>
    <row r="31" spans="1:17" x14ac:dyDescent="0.2">
      <c r="A31" s="24" t="s">
        <v>25</v>
      </c>
      <c r="B31" s="25"/>
      <c r="C31" s="70">
        <f>'[3]Hela året'!$G31</f>
        <v>0</v>
      </c>
      <c r="D31" s="20">
        <f>'[4]Hela året'!$G32</f>
        <v>248</v>
      </c>
      <c r="E31" s="20">
        <f>'[5]Hela året'!$G32</f>
        <v>0</v>
      </c>
      <c r="F31" s="20">
        <f>'[6]Hela året'!$G32</f>
        <v>0</v>
      </c>
      <c r="G31" s="20">
        <f>'[7]Hela året'!$G32</f>
        <v>0</v>
      </c>
      <c r="H31" s="20">
        <f>'[8]Hela året'!$M32</f>
        <v>0</v>
      </c>
      <c r="I31" s="20">
        <f>'[9]Hela året'!$G32</f>
        <v>0</v>
      </c>
      <c r="J31" s="20"/>
      <c r="K31" s="20"/>
      <c r="L31" s="20"/>
      <c r="M31" s="20"/>
      <c r="N31" s="20"/>
      <c r="O31" s="20"/>
      <c r="P31" s="20"/>
      <c r="Q31" s="58"/>
    </row>
    <row r="32" spans="1:17" x14ac:dyDescent="0.2">
      <c r="A32" s="24" t="s">
        <v>26</v>
      </c>
      <c r="B32" s="25"/>
      <c r="C32" s="70">
        <f>'[3]Hela året'!$G32</f>
        <v>0</v>
      </c>
      <c r="D32" s="20">
        <f>'[4]Hela året'!$G33</f>
        <v>0</v>
      </c>
      <c r="E32" s="20">
        <f>'[5]Hela året'!$G33</f>
        <v>0</v>
      </c>
      <c r="F32" s="20">
        <f>'[6]Hela året'!$G33</f>
        <v>422</v>
      </c>
      <c r="G32" s="20">
        <f>'[7]Hela året'!$G33</f>
        <v>230</v>
      </c>
      <c r="H32" s="20">
        <f>'[8]Hela året'!$M33</f>
        <v>0</v>
      </c>
      <c r="I32" s="20">
        <f>'[9]Hela året'!$G33</f>
        <v>0</v>
      </c>
      <c r="J32" s="20"/>
      <c r="K32" s="20"/>
      <c r="L32" s="20"/>
      <c r="M32" s="20">
        <v>200</v>
      </c>
      <c r="N32" s="20"/>
      <c r="O32" s="20"/>
      <c r="P32" s="20"/>
      <c r="Q32" s="58"/>
    </row>
    <row r="33" spans="1:17" x14ac:dyDescent="0.2">
      <c r="A33" s="24" t="s">
        <v>27</v>
      </c>
      <c r="B33" s="25"/>
      <c r="C33" s="70">
        <f>'[3]Hela året'!$G33</f>
        <v>0</v>
      </c>
      <c r="D33" s="20">
        <f>'[4]Hela året'!$G34</f>
        <v>0</v>
      </c>
      <c r="E33" s="20">
        <f>'[5]Hela året'!$G34</f>
        <v>0</v>
      </c>
      <c r="F33" s="20">
        <f>'[6]Hela året'!$G34</f>
        <v>0</v>
      </c>
      <c r="G33" s="20">
        <f>'[7]Hela året'!$G34</f>
        <v>20</v>
      </c>
      <c r="H33" s="20">
        <f>'[8]Hela året'!$M34</f>
        <v>81.400000000000006</v>
      </c>
      <c r="I33" s="20">
        <f>'[9]Hela året'!$G34</f>
        <v>0</v>
      </c>
      <c r="J33" s="20"/>
      <c r="K33" s="20"/>
      <c r="L33" s="20">
        <v>128</v>
      </c>
      <c r="M33" s="20">
        <v>181</v>
      </c>
      <c r="N33" s="20"/>
      <c r="O33" s="20">
        <v>299</v>
      </c>
      <c r="P33" s="20"/>
      <c r="Q33" s="58"/>
    </row>
    <row r="34" spans="1:17" x14ac:dyDescent="0.2">
      <c r="A34" s="24" t="s">
        <v>89</v>
      </c>
      <c r="B34" s="25"/>
      <c r="C34" s="70">
        <f>'[3]Hela året'!$G34</f>
        <v>0</v>
      </c>
      <c r="D34" s="20">
        <f>'[4]Hela året'!$G35</f>
        <v>3004</v>
      </c>
      <c r="E34" s="20">
        <f>'[5]Hela året'!$G35</f>
        <v>0</v>
      </c>
      <c r="F34" s="20">
        <f>'[6]Hela året'!$G35</f>
        <v>0</v>
      </c>
      <c r="G34" s="20">
        <f>'[7]Hela året'!$G35</f>
        <v>0</v>
      </c>
      <c r="H34" s="20">
        <f>'[8]Hela året'!$M35</f>
        <v>0</v>
      </c>
      <c r="I34" s="20">
        <f>'[9]Hela året'!$G35</f>
        <v>0</v>
      </c>
      <c r="J34" s="20"/>
      <c r="K34" s="20"/>
      <c r="L34" s="20"/>
      <c r="M34" s="20"/>
      <c r="N34" s="20"/>
      <c r="O34" s="20"/>
      <c r="P34" s="20"/>
      <c r="Q34" s="58"/>
    </row>
    <row r="35" spans="1:17" x14ac:dyDescent="0.2">
      <c r="A35" s="24" t="s">
        <v>90</v>
      </c>
      <c r="B35" s="25"/>
      <c r="C35" s="70">
        <f>'[3]Hela året'!$G35</f>
        <v>0</v>
      </c>
      <c r="D35" s="20">
        <f>'[4]Hela året'!$G36</f>
        <v>0</v>
      </c>
      <c r="E35" s="20">
        <f>'[5]Hela året'!$G36</f>
        <v>1864</v>
      </c>
      <c r="F35" s="20">
        <f>'[6]Hela året'!$G36</f>
        <v>1839</v>
      </c>
      <c r="G35" s="20">
        <f>'[7]Hela året'!$G36</f>
        <v>0</v>
      </c>
      <c r="H35" s="20">
        <f>'[8]Hela året'!$M36</f>
        <v>0</v>
      </c>
      <c r="I35" s="20">
        <f>'[9]Hela året'!$G36</f>
        <v>175</v>
      </c>
      <c r="J35" s="20"/>
      <c r="K35" s="20"/>
      <c r="L35" s="20"/>
      <c r="M35" s="20"/>
      <c r="N35" s="20"/>
      <c r="O35" s="20"/>
      <c r="P35" s="20"/>
      <c r="Q35" s="58"/>
    </row>
    <row r="36" spans="1:17" x14ac:dyDescent="0.2">
      <c r="A36" s="24" t="s">
        <v>28</v>
      </c>
      <c r="B36" s="25"/>
      <c r="C36" s="70">
        <f>'[3]Hela året'!$G36</f>
        <v>0</v>
      </c>
      <c r="D36" s="20">
        <f>'[4]Hela året'!$G37</f>
        <v>0</v>
      </c>
      <c r="E36" s="20">
        <f>'[5]Hela året'!$G37</f>
        <v>0</v>
      </c>
      <c r="F36" s="20">
        <f>'[6]Hela året'!$G37</f>
        <v>0</v>
      </c>
      <c r="G36" s="20">
        <f>'[7]Hela året'!$G37</f>
        <v>0</v>
      </c>
      <c r="H36" s="20">
        <f>'[8]Hela året'!$M37</f>
        <v>0</v>
      </c>
      <c r="I36" s="20">
        <f>'[9]Hela året'!$G37</f>
        <v>0</v>
      </c>
      <c r="J36" s="20"/>
      <c r="K36" s="20"/>
      <c r="L36" s="20"/>
      <c r="M36" s="20"/>
      <c r="N36" s="20"/>
      <c r="O36" s="20"/>
      <c r="P36" s="20"/>
      <c r="Q36" s="58"/>
    </row>
    <row r="37" spans="1:17" x14ac:dyDescent="0.2">
      <c r="A37" s="24" t="s">
        <v>105</v>
      </c>
      <c r="B37" s="25"/>
      <c r="C37" s="70">
        <f>'[3]Hela året'!$G37</f>
        <v>0</v>
      </c>
      <c r="D37" s="20">
        <f>'[4]Hela året'!$G38</f>
        <v>0</v>
      </c>
      <c r="E37" s="20">
        <f>'[5]Hela året'!$G38</f>
        <v>0</v>
      </c>
      <c r="F37" s="20">
        <f>'[6]Hela året'!$G38</f>
        <v>0</v>
      </c>
      <c r="G37" s="20">
        <f>'[7]Hela året'!$G38</f>
        <v>0</v>
      </c>
      <c r="H37" s="20">
        <f>'[8]Hela året'!$M38</f>
        <v>0</v>
      </c>
      <c r="I37" s="20">
        <f>'[9]Hela året'!$G38</f>
        <v>0</v>
      </c>
      <c r="J37" s="20"/>
      <c r="K37" s="20"/>
      <c r="L37" s="20"/>
      <c r="M37" s="20"/>
      <c r="N37" s="20"/>
      <c r="O37" s="20"/>
      <c r="P37" s="20"/>
      <c r="Q37" s="58"/>
    </row>
    <row r="38" spans="1:17" x14ac:dyDescent="0.2">
      <c r="A38" s="24" t="s">
        <v>29</v>
      </c>
      <c r="B38" s="25"/>
      <c r="C38" s="70">
        <f>'[3]Hela året'!$G38</f>
        <v>0</v>
      </c>
      <c r="D38" s="20">
        <f>'[4]Hela året'!$G39</f>
        <v>0</v>
      </c>
      <c r="E38" s="20">
        <f>'[5]Hela året'!$G39</f>
        <v>0</v>
      </c>
      <c r="F38" s="20">
        <f>'[6]Hela året'!$G39</f>
        <v>0</v>
      </c>
      <c r="G38" s="20">
        <f>'[7]Hela året'!$G39</f>
        <v>0</v>
      </c>
      <c r="H38" s="20">
        <f>'[8]Hela året'!$M39</f>
        <v>0</v>
      </c>
      <c r="I38" s="20">
        <f>'[9]Hela året'!$G39</f>
        <v>0</v>
      </c>
      <c r="J38" s="20"/>
      <c r="K38" s="20"/>
      <c r="L38" s="20"/>
      <c r="M38" s="20"/>
      <c r="N38" s="20"/>
      <c r="O38" s="20"/>
      <c r="P38" s="20"/>
      <c r="Q38" s="58"/>
    </row>
    <row r="39" spans="1:17" x14ac:dyDescent="0.2">
      <c r="A39" s="24" t="s">
        <v>30</v>
      </c>
      <c r="B39" s="25"/>
      <c r="C39" s="70">
        <f>'[3]Hela året'!$G39</f>
        <v>0</v>
      </c>
      <c r="D39" s="20">
        <f>'[4]Hela året'!$G40</f>
        <v>0</v>
      </c>
      <c r="E39" s="20">
        <f>'[5]Hela året'!$G40</f>
        <v>0</v>
      </c>
      <c r="F39" s="20">
        <f>'[6]Hela året'!$G40</f>
        <v>0</v>
      </c>
      <c r="G39" s="20">
        <f>'[7]Hela året'!$G40</f>
        <v>0</v>
      </c>
      <c r="H39" s="20">
        <f>'[8]Hela året'!$M40</f>
        <v>0</v>
      </c>
      <c r="I39" s="20">
        <f>'[9]Hela året'!$G40</f>
        <v>0</v>
      </c>
      <c r="J39" s="20"/>
      <c r="K39" s="20"/>
      <c r="L39" s="20"/>
      <c r="M39" s="20"/>
      <c r="N39" s="20"/>
      <c r="O39" s="20"/>
      <c r="P39" s="20"/>
      <c r="Q39" s="58"/>
    </row>
    <row r="40" spans="1:17" x14ac:dyDescent="0.2">
      <c r="A40" s="24" t="s">
        <v>99</v>
      </c>
      <c r="B40" s="25"/>
      <c r="C40" s="70">
        <f>'[3]Hela året'!$G40</f>
        <v>0</v>
      </c>
      <c r="D40" s="20">
        <f>'[4]Hela året'!$G41</f>
        <v>0</v>
      </c>
      <c r="E40" s="20">
        <f>'[5]Hela året'!$G41</f>
        <v>0</v>
      </c>
      <c r="F40" s="20">
        <f>'[6]Hela året'!$G41</f>
        <v>0</v>
      </c>
      <c r="G40" s="20">
        <f>'[7]Hela året'!$G41</f>
        <v>0</v>
      </c>
      <c r="H40" s="20">
        <f>'[8]Hela året'!$M41</f>
        <v>0</v>
      </c>
      <c r="I40" s="20">
        <f>'[9]Hela året'!$G41</f>
        <v>0</v>
      </c>
      <c r="J40" s="20"/>
      <c r="K40" s="20"/>
      <c r="L40" s="20"/>
      <c r="M40" s="20"/>
      <c r="N40" s="20"/>
      <c r="O40" s="20"/>
      <c r="P40" s="20"/>
      <c r="Q40" s="58"/>
    </row>
    <row r="41" spans="1:17" x14ac:dyDescent="0.2">
      <c r="A41" s="24" t="s">
        <v>32</v>
      </c>
      <c r="B41" s="25"/>
      <c r="C41" s="70">
        <f>'[3]Hela året'!$G41</f>
        <v>0</v>
      </c>
      <c r="D41" s="20">
        <f>'[4]Hela året'!$G42</f>
        <v>150</v>
      </c>
      <c r="E41" s="20">
        <f>'[5]Hela året'!$G42</f>
        <v>0</v>
      </c>
      <c r="F41" s="20">
        <f>'[6]Hela året'!$G42</f>
        <v>0</v>
      </c>
      <c r="G41" s="20">
        <f>'[7]Hela året'!$G42</f>
        <v>0</v>
      </c>
      <c r="H41" s="20">
        <f>'[8]Hela året'!$M42</f>
        <v>0</v>
      </c>
      <c r="I41" s="20">
        <f>'[9]Hela året'!$G42</f>
        <v>0</v>
      </c>
      <c r="J41" s="20"/>
      <c r="K41" s="20"/>
      <c r="L41" s="20"/>
      <c r="M41" s="20"/>
      <c r="N41" s="20"/>
      <c r="O41" s="20"/>
      <c r="P41" s="20"/>
      <c r="Q41" s="58"/>
    </row>
    <row r="42" spans="1:17" x14ac:dyDescent="0.2">
      <c r="A42" s="24" t="s">
        <v>33</v>
      </c>
      <c r="B42" s="25"/>
      <c r="C42" s="70">
        <f>'[3]Hela året'!$G42</f>
        <v>0</v>
      </c>
      <c r="D42" s="20">
        <f>'[4]Hela året'!$G43</f>
        <v>1100</v>
      </c>
      <c r="E42" s="20">
        <f>'[5]Hela året'!$G43</f>
        <v>150</v>
      </c>
      <c r="F42" s="20">
        <f>'[6]Hela året'!$G43</f>
        <v>0</v>
      </c>
      <c r="G42" s="20">
        <f>'[7]Hela året'!$G43</f>
        <v>0</v>
      </c>
      <c r="H42" s="20">
        <f>'[8]Hela året'!$M43</f>
        <v>150</v>
      </c>
      <c r="I42" s="20">
        <f>'[9]Hela året'!$G43</f>
        <v>150</v>
      </c>
      <c r="J42" s="20">
        <v>150</v>
      </c>
      <c r="K42" s="20">
        <v>150</v>
      </c>
      <c r="L42" s="20">
        <v>150</v>
      </c>
      <c r="M42" s="20">
        <v>150</v>
      </c>
      <c r="N42" s="20">
        <v>150</v>
      </c>
      <c r="O42" s="20">
        <v>150</v>
      </c>
      <c r="P42" s="20">
        <v>150</v>
      </c>
      <c r="Q42" s="58"/>
    </row>
    <row r="43" spans="1:17" x14ac:dyDescent="0.2">
      <c r="A43" s="24" t="s">
        <v>34</v>
      </c>
      <c r="B43" s="25"/>
      <c r="C43" s="70">
        <f>'[3]Hela året'!$G43</f>
        <v>0</v>
      </c>
      <c r="D43" s="20">
        <f>'[4]Hela året'!$G44</f>
        <v>0</v>
      </c>
      <c r="E43" s="20">
        <f>'[5]Hela året'!$G44</f>
        <v>1100</v>
      </c>
      <c r="F43" s="20">
        <f>'[6]Hela året'!$G44</f>
        <v>835</v>
      </c>
      <c r="G43" s="20">
        <f>'[7]Hela året'!$G44</f>
        <v>3494.2</v>
      </c>
      <c r="H43" s="20">
        <f>'[8]Hela året'!$M44</f>
        <v>3935.5</v>
      </c>
      <c r="I43" s="20">
        <f>'[9]Hela året'!$G44</f>
        <v>3162.6</v>
      </c>
      <c r="J43" s="20">
        <v>2823</v>
      </c>
      <c r="K43" s="20">
        <v>2717.9</v>
      </c>
      <c r="L43" s="20">
        <v>3557</v>
      </c>
      <c r="M43" s="20">
        <v>3726</v>
      </c>
      <c r="N43" s="20">
        <v>2572</v>
      </c>
      <c r="O43" s="20">
        <v>3368</v>
      </c>
      <c r="P43" s="20">
        <v>3035</v>
      </c>
      <c r="Q43" s="58">
        <v>3449</v>
      </c>
    </row>
    <row r="44" spans="1:17" x14ac:dyDescent="0.2">
      <c r="A44" s="24" t="s">
        <v>35</v>
      </c>
      <c r="B44" s="25"/>
      <c r="C44" s="70">
        <f>'[3]Hela året'!$G44</f>
        <v>0</v>
      </c>
      <c r="D44" s="20">
        <f>'[4]Hela året'!$G45</f>
        <v>0</v>
      </c>
      <c r="E44" s="20">
        <f>'[5]Hela året'!$G45</f>
        <v>0</v>
      </c>
      <c r="F44" s="20">
        <f>'[6]Hela året'!$G45</f>
        <v>0</v>
      </c>
      <c r="G44" s="20">
        <f>'[7]Hela året'!$G45</f>
        <v>0</v>
      </c>
      <c r="H44" s="20">
        <f>'[8]Hela året'!$M45</f>
        <v>0</v>
      </c>
      <c r="I44" s="20">
        <f>'[9]Hela året'!$G45</f>
        <v>0</v>
      </c>
      <c r="J44" s="20"/>
      <c r="K44" s="20"/>
      <c r="L44" s="20"/>
      <c r="M44" s="20"/>
      <c r="N44" s="20"/>
      <c r="O44" s="20"/>
      <c r="P44" s="20"/>
      <c r="Q44" s="58"/>
    </row>
    <row r="45" spans="1:17" x14ac:dyDescent="0.2">
      <c r="A45" s="24" t="s">
        <v>36</v>
      </c>
      <c r="B45" s="25"/>
      <c r="C45" s="70">
        <f>'[3]Hela året'!$G45</f>
        <v>0</v>
      </c>
      <c r="D45" s="20">
        <f>'[4]Hela året'!$G46</f>
        <v>0</v>
      </c>
      <c r="E45" s="20">
        <f>'[5]Hela året'!$G46</f>
        <v>0</v>
      </c>
      <c r="F45" s="20">
        <f>'[6]Hela året'!$G46</f>
        <v>0</v>
      </c>
      <c r="G45" s="20">
        <f>'[7]Hela året'!$G46</f>
        <v>0</v>
      </c>
      <c r="H45" s="20">
        <f>'[8]Hela året'!$M46</f>
        <v>0</v>
      </c>
      <c r="I45" s="20">
        <f>'[9]Hela året'!$G46</f>
        <v>0</v>
      </c>
      <c r="J45" s="20">
        <v>110</v>
      </c>
      <c r="K45" s="20"/>
      <c r="L45" s="20"/>
      <c r="M45" s="20"/>
      <c r="N45" s="20"/>
      <c r="O45" s="20"/>
      <c r="P45" s="20"/>
      <c r="Q45" s="58"/>
    </row>
    <row r="46" spans="1:17" x14ac:dyDescent="0.2">
      <c r="A46" s="24" t="s">
        <v>37</v>
      </c>
      <c r="B46" s="25"/>
      <c r="C46" s="70">
        <f>'[3]Hela året'!$G46</f>
        <v>0</v>
      </c>
      <c r="D46" s="20">
        <f>'[4]Hela året'!$G47</f>
        <v>0</v>
      </c>
      <c r="E46" s="20">
        <f>'[5]Hela året'!$G47</f>
        <v>0</v>
      </c>
      <c r="F46" s="20">
        <f>'[6]Hela året'!$G47</f>
        <v>0</v>
      </c>
      <c r="G46" s="20">
        <f>'[7]Hela året'!$G47</f>
        <v>0</v>
      </c>
      <c r="H46" s="20">
        <f>'[8]Hela året'!$M47</f>
        <v>0</v>
      </c>
      <c r="I46" s="20">
        <f>'[9]Hela året'!$G47</f>
        <v>0</v>
      </c>
      <c r="J46" s="20"/>
      <c r="K46" s="20"/>
      <c r="L46" s="20"/>
      <c r="M46" s="20"/>
      <c r="N46" s="20"/>
      <c r="O46" s="20"/>
      <c r="P46" s="20"/>
      <c r="Q46" s="58"/>
    </row>
    <row r="47" spans="1:17" x14ac:dyDescent="0.2">
      <c r="A47" s="24" t="s">
        <v>38</v>
      </c>
      <c r="B47" s="25"/>
      <c r="C47" s="70">
        <f>'[3]Hela året'!$G47</f>
        <v>0</v>
      </c>
      <c r="D47" s="20">
        <f>'[4]Hela året'!$G48</f>
        <v>0</v>
      </c>
      <c r="E47" s="20">
        <f>'[5]Hela året'!$G48</f>
        <v>0</v>
      </c>
      <c r="F47" s="20">
        <f>'[6]Hela året'!$G48</f>
        <v>0</v>
      </c>
      <c r="G47" s="20">
        <f>'[7]Hela året'!$G48</f>
        <v>0</v>
      </c>
      <c r="H47" s="20">
        <f>'[8]Hela året'!$M48</f>
        <v>0</v>
      </c>
      <c r="I47" s="20">
        <f>'[9]Hela året'!$G48</f>
        <v>0</v>
      </c>
      <c r="J47" s="20"/>
      <c r="K47" s="20"/>
      <c r="L47" s="20"/>
      <c r="M47" s="20"/>
      <c r="N47" s="20"/>
      <c r="O47" s="20"/>
      <c r="P47" s="20"/>
      <c r="Q47" s="58"/>
    </row>
    <row r="48" spans="1:17" x14ac:dyDescent="0.2">
      <c r="A48" s="24" t="s">
        <v>39</v>
      </c>
      <c r="B48" s="25"/>
      <c r="C48" s="70">
        <f>'[3]Hela året'!$G48</f>
        <v>0</v>
      </c>
      <c r="D48" s="20">
        <f>'[4]Hela året'!$G49</f>
        <v>0</v>
      </c>
      <c r="E48" s="20">
        <f>'[5]Hela året'!$G49</f>
        <v>0</v>
      </c>
      <c r="F48" s="20">
        <f>'[6]Hela året'!$G49</f>
        <v>50</v>
      </c>
      <c r="G48" s="20">
        <f>'[7]Hela året'!$G49</f>
        <v>199.55</v>
      </c>
      <c r="H48" s="20">
        <f>'[8]Hela året'!$M49</f>
        <v>393.35</v>
      </c>
      <c r="I48" s="20">
        <f>'[9]Hela året'!$G49</f>
        <v>171.4</v>
      </c>
      <c r="J48" s="20">
        <v>140</v>
      </c>
      <c r="K48" s="20">
        <v>100.1</v>
      </c>
      <c r="L48" s="20">
        <v>50</v>
      </c>
      <c r="M48" s="20">
        <v>150</v>
      </c>
      <c r="N48" s="20"/>
      <c r="O48" s="20"/>
      <c r="P48" s="20"/>
      <c r="Q48" s="58"/>
    </row>
    <row r="49" spans="1:17" x14ac:dyDescent="0.2">
      <c r="A49" s="24" t="s">
        <v>40</v>
      </c>
      <c r="B49" s="25"/>
      <c r="C49" s="70">
        <f>'[3]Hela året'!$G49</f>
        <v>0</v>
      </c>
      <c r="D49" s="20">
        <f>'[4]Hela året'!$G50</f>
        <v>0</v>
      </c>
      <c r="E49" s="20">
        <f>'[5]Hela året'!$G50</f>
        <v>1125</v>
      </c>
      <c r="F49" s="20">
        <f>'[6]Hela året'!$G50</f>
        <v>0</v>
      </c>
      <c r="G49" s="20">
        <f>'[7]Hela året'!$G50</f>
        <v>0</v>
      </c>
      <c r="H49" s="20">
        <f>'[8]Hela året'!$M50</f>
        <v>0</v>
      </c>
      <c r="I49" s="20">
        <f>'[9]Hela året'!$G50</f>
        <v>0</v>
      </c>
      <c r="J49" s="20"/>
      <c r="K49" s="20"/>
      <c r="L49" s="20"/>
      <c r="M49" s="20"/>
      <c r="N49" s="20"/>
      <c r="O49" s="20"/>
      <c r="P49" s="20"/>
      <c r="Q49" s="58"/>
    </row>
    <row r="50" spans="1:17" x14ac:dyDescent="0.2">
      <c r="A50" s="24" t="s">
        <v>41</v>
      </c>
      <c r="B50" s="25"/>
      <c r="C50" s="70">
        <f>'[3]Hela året'!$G50</f>
        <v>0</v>
      </c>
      <c r="D50" s="20">
        <f>'[4]Hela året'!$G51</f>
        <v>0</v>
      </c>
      <c r="E50" s="20">
        <f>'[5]Hela året'!$G51</f>
        <v>0</v>
      </c>
      <c r="F50" s="20">
        <f>'[6]Hela året'!$G51</f>
        <v>936</v>
      </c>
      <c r="G50" s="20">
        <f>'[7]Hela året'!$G51</f>
        <v>4719.25</v>
      </c>
      <c r="H50" s="20">
        <f>'[8]Hela året'!$M51</f>
        <v>5989.75</v>
      </c>
      <c r="I50" s="20">
        <f>'[9]Hela året'!$G51</f>
        <v>7700</v>
      </c>
      <c r="J50" s="20">
        <v>7100</v>
      </c>
      <c r="K50" s="20">
        <v>6100</v>
      </c>
      <c r="L50" s="20">
        <v>8850</v>
      </c>
      <c r="M50" s="20">
        <v>7200</v>
      </c>
      <c r="N50" s="20">
        <v>7250</v>
      </c>
      <c r="O50" s="20">
        <v>6000</v>
      </c>
      <c r="P50" s="20">
        <v>6462</v>
      </c>
      <c r="Q50" s="58">
        <v>5400</v>
      </c>
    </row>
    <row r="51" spans="1:17" x14ac:dyDescent="0.2">
      <c r="A51" s="24" t="s">
        <v>42</v>
      </c>
      <c r="B51" s="25"/>
      <c r="C51" s="70">
        <f>'[3]Hela året'!$G51</f>
        <v>0</v>
      </c>
      <c r="D51" s="20">
        <f>'[4]Hela året'!$G52</f>
        <v>0</v>
      </c>
      <c r="E51" s="20">
        <f>'[5]Hela året'!$G52</f>
        <v>0</v>
      </c>
      <c r="F51" s="20">
        <f>'[6]Hela året'!$G52</f>
        <v>0</v>
      </c>
      <c r="G51" s="20">
        <f>'[7]Hela året'!$G52</f>
        <v>0</v>
      </c>
      <c r="H51" s="20">
        <f>'[8]Hela året'!$M52</f>
        <v>0</v>
      </c>
      <c r="I51" s="20">
        <f>'[9]Hela året'!$G52</f>
        <v>0</v>
      </c>
      <c r="J51" s="20"/>
      <c r="K51" s="20"/>
      <c r="L51" s="20"/>
      <c r="M51" s="20"/>
      <c r="N51" s="20"/>
      <c r="O51" s="20"/>
      <c r="P51" s="20"/>
      <c r="Q51" s="58"/>
    </row>
    <row r="52" spans="1:17" x14ac:dyDescent="0.2">
      <c r="A52" s="24" t="s">
        <v>43</v>
      </c>
      <c r="B52" s="25"/>
      <c r="C52" s="70">
        <f>'[3]Hela året'!$G52</f>
        <v>0</v>
      </c>
      <c r="D52" s="20">
        <f>'[4]Hela året'!$G53</f>
        <v>0</v>
      </c>
      <c r="E52" s="20">
        <f>'[5]Hela året'!$G53</f>
        <v>0</v>
      </c>
      <c r="F52" s="20">
        <f>'[6]Hela året'!$G53</f>
        <v>0</v>
      </c>
      <c r="G52" s="20">
        <f>'[7]Hela året'!$G53</f>
        <v>0</v>
      </c>
      <c r="H52" s="20">
        <f>'[8]Hela året'!$M53</f>
        <v>0</v>
      </c>
      <c r="I52" s="20">
        <f>'[9]Hela året'!$G53</f>
        <v>0</v>
      </c>
      <c r="J52" s="20"/>
      <c r="K52" s="20"/>
      <c r="L52" s="20"/>
      <c r="M52" s="20"/>
      <c r="N52" s="20"/>
      <c r="O52" s="20"/>
      <c r="P52" s="20"/>
      <c r="Q52" s="58"/>
    </row>
    <row r="53" spans="1:17" x14ac:dyDescent="0.2">
      <c r="A53" s="24" t="s">
        <v>91</v>
      </c>
      <c r="B53" s="25"/>
      <c r="C53" s="70">
        <f>'[3]Hela året'!$G53</f>
        <v>0</v>
      </c>
      <c r="D53" s="20">
        <f>'[4]Hela året'!$G54</f>
        <v>0</v>
      </c>
      <c r="E53" s="20">
        <f>'[5]Hela året'!$G54</f>
        <v>0</v>
      </c>
      <c r="F53" s="20">
        <f>'[6]Hela året'!$G54</f>
        <v>0</v>
      </c>
      <c r="G53" s="20">
        <f>'[7]Hela året'!$G54</f>
        <v>0</v>
      </c>
      <c r="H53" s="20">
        <f>'[8]Hela året'!$M54</f>
        <v>0</v>
      </c>
      <c r="I53" s="20">
        <f>'[9]Hela året'!$G54</f>
        <v>0</v>
      </c>
      <c r="J53" s="20"/>
      <c r="K53" s="20"/>
      <c r="L53" s="20"/>
      <c r="M53" s="20"/>
      <c r="N53" s="20"/>
      <c r="O53" s="20"/>
      <c r="P53" s="20"/>
      <c r="Q53" s="58"/>
    </row>
    <row r="54" spans="1:17" x14ac:dyDescent="0.2">
      <c r="A54" s="24" t="s">
        <v>44</v>
      </c>
      <c r="B54" s="25"/>
      <c r="C54" s="70">
        <f>'[3]Hela året'!$G54</f>
        <v>0</v>
      </c>
      <c r="D54" s="20">
        <f>'[4]Hela året'!$G55</f>
        <v>0</v>
      </c>
      <c r="E54" s="20">
        <f>'[5]Hela året'!$G55</f>
        <v>0</v>
      </c>
      <c r="F54" s="20">
        <f>'[6]Hela året'!$G55</f>
        <v>0</v>
      </c>
      <c r="G54" s="20">
        <f>'[7]Hela året'!$G55</f>
        <v>0</v>
      </c>
      <c r="H54" s="20">
        <f>'[8]Hela året'!$M55</f>
        <v>0</v>
      </c>
      <c r="I54" s="20">
        <f>'[9]Hela året'!$G55</f>
        <v>0</v>
      </c>
      <c r="J54" s="20"/>
      <c r="K54" s="20"/>
      <c r="L54" s="20"/>
      <c r="M54" s="20"/>
      <c r="N54" s="20"/>
      <c r="O54" s="20"/>
      <c r="P54" s="20"/>
      <c r="Q54" s="58"/>
    </row>
    <row r="55" spans="1:17" x14ac:dyDescent="0.2">
      <c r="A55" s="24" t="s">
        <v>45</v>
      </c>
      <c r="B55" s="25"/>
      <c r="C55" s="70">
        <f>'[3]Hela året'!$G55</f>
        <v>0</v>
      </c>
      <c r="D55" s="20">
        <f>'[4]Hela året'!$G56</f>
        <v>0</v>
      </c>
      <c r="E55" s="20">
        <f>'[5]Hela året'!$G56</f>
        <v>0</v>
      </c>
      <c r="F55" s="20">
        <f>'[6]Hela året'!$G56</f>
        <v>0</v>
      </c>
      <c r="G55" s="20">
        <f>'[7]Hela året'!$G56</f>
        <v>0</v>
      </c>
      <c r="H55" s="20">
        <f>'[8]Hela året'!$M56</f>
        <v>0</v>
      </c>
      <c r="I55" s="20">
        <f>'[9]Hela året'!$G56</f>
        <v>0</v>
      </c>
      <c r="J55" s="20"/>
      <c r="K55" s="20"/>
      <c r="L55" s="20"/>
      <c r="M55" s="20"/>
      <c r="N55" s="20"/>
      <c r="O55" s="20"/>
      <c r="P55" s="20"/>
      <c r="Q55" s="58"/>
    </row>
    <row r="56" spans="1:17" x14ac:dyDescent="0.2">
      <c r="A56" s="24" t="s">
        <v>46</v>
      </c>
      <c r="B56" s="25"/>
      <c r="C56" s="70">
        <f>'[3]Hela året'!$G56</f>
        <v>0</v>
      </c>
      <c r="D56" s="20">
        <f>'[4]Hela året'!$G57</f>
        <v>0</v>
      </c>
      <c r="E56" s="20">
        <f>'[5]Hela året'!$G57</f>
        <v>0</v>
      </c>
      <c r="F56" s="20">
        <f>'[6]Hela året'!$G57</f>
        <v>0</v>
      </c>
      <c r="G56" s="20">
        <f>'[7]Hela året'!$G57</f>
        <v>0</v>
      </c>
      <c r="H56" s="20">
        <f>'[8]Hela året'!$M57</f>
        <v>0</v>
      </c>
      <c r="I56" s="20">
        <f>'[9]Hela året'!$G57</f>
        <v>0</v>
      </c>
      <c r="J56" s="20"/>
      <c r="K56" s="20"/>
      <c r="L56" s="20"/>
      <c r="M56" s="20"/>
      <c r="N56" s="20"/>
      <c r="O56" s="20"/>
      <c r="P56" s="20"/>
      <c r="Q56" s="58"/>
    </row>
    <row r="57" spans="1:17" x14ac:dyDescent="0.2">
      <c r="A57" s="24" t="s">
        <v>47</v>
      </c>
      <c r="B57" s="25"/>
      <c r="C57" s="70">
        <f>'[3]Hela året'!$G57</f>
        <v>0</v>
      </c>
      <c r="D57" s="20">
        <f>'[4]Hela året'!$G58</f>
        <v>0</v>
      </c>
      <c r="E57" s="20">
        <f>'[5]Hela året'!$G58</f>
        <v>0</v>
      </c>
      <c r="F57" s="20">
        <f>'[6]Hela året'!$G58</f>
        <v>0</v>
      </c>
      <c r="G57" s="20">
        <f>'[7]Hela året'!$G58</f>
        <v>0</v>
      </c>
      <c r="H57" s="20">
        <f>'[8]Hela året'!$M58</f>
        <v>0</v>
      </c>
      <c r="I57" s="20">
        <f>'[9]Hela året'!$G58</f>
        <v>0</v>
      </c>
      <c r="J57" s="20"/>
      <c r="K57" s="20"/>
      <c r="L57" s="20"/>
      <c r="M57" s="20"/>
      <c r="N57" s="20"/>
      <c r="O57" s="20"/>
      <c r="P57" s="20"/>
      <c r="Q57" s="58"/>
    </row>
    <row r="58" spans="1:17" x14ac:dyDescent="0.2">
      <c r="A58" s="24" t="s">
        <v>107</v>
      </c>
      <c r="B58" s="35"/>
      <c r="C58" s="70">
        <f>'[3]Hela året'!$G58</f>
        <v>0</v>
      </c>
      <c r="D58" s="20">
        <f>'[4]Hela året'!$G59</f>
        <v>0</v>
      </c>
      <c r="E58" s="20">
        <f>'[5]Hela året'!$G59</f>
        <v>0</v>
      </c>
      <c r="F58" s="20">
        <f>'[6]Hela året'!$G59</f>
        <v>10151</v>
      </c>
      <c r="G58" s="20">
        <f>'[7]Hela året'!$G59</f>
        <v>0</v>
      </c>
      <c r="H58" s="20">
        <f>'[8]Hela året'!$M59</f>
        <v>0</v>
      </c>
      <c r="I58" s="20">
        <f>'[9]Hela året'!$G59</f>
        <v>0</v>
      </c>
      <c r="J58" s="20"/>
      <c r="K58" s="20"/>
      <c r="L58" s="20"/>
      <c r="M58" s="20"/>
      <c r="N58" s="20"/>
      <c r="O58" s="20"/>
      <c r="P58" s="20"/>
      <c r="Q58" s="58"/>
    </row>
    <row r="59" spans="1:17" ht="10.8" thickBot="1" x14ac:dyDescent="0.25">
      <c r="A59" s="24" t="s">
        <v>48</v>
      </c>
      <c r="B59" s="35"/>
      <c r="C59" s="70">
        <f>'[3]Hela året'!$G59</f>
        <v>0</v>
      </c>
      <c r="D59" s="20">
        <f>'[4]Hela året'!$G60</f>
        <v>4502</v>
      </c>
      <c r="E59" s="20">
        <f>'[5]Hela året'!$G60</f>
        <v>0</v>
      </c>
      <c r="F59" s="20">
        <f>'[6]Hela året'!$G60</f>
        <v>0</v>
      </c>
      <c r="G59" s="20">
        <f>'[7]Hela året'!$G60</f>
        <v>0</v>
      </c>
      <c r="H59" s="20">
        <f>'[8]Hela året'!$M60</f>
        <v>0</v>
      </c>
      <c r="I59" s="20">
        <f>'[9]Hela året'!$G60</f>
        <v>0</v>
      </c>
      <c r="J59" s="20"/>
      <c r="K59" s="20"/>
      <c r="L59" s="20"/>
      <c r="M59" s="20"/>
      <c r="N59" s="20"/>
      <c r="O59" s="20"/>
      <c r="P59" s="20"/>
      <c r="Q59" s="58"/>
    </row>
    <row r="60" spans="1:17" ht="10.8" thickBot="1" x14ac:dyDescent="0.25">
      <c r="A60" s="29" t="s">
        <v>49</v>
      </c>
      <c r="B60" s="30">
        <f t="shared" ref="B60:Q60" si="1">SUM(B22:B59)</f>
        <v>0</v>
      </c>
      <c r="C60" s="10">
        <f t="shared" ref="C60" si="2">SUM(C22:C59)</f>
        <v>0</v>
      </c>
      <c r="D60" s="10">
        <f t="shared" si="1"/>
        <v>9004</v>
      </c>
      <c r="E60" s="10">
        <f t="shared" si="1"/>
        <v>4239</v>
      </c>
      <c r="F60" s="10">
        <f t="shared" si="1"/>
        <v>14233</v>
      </c>
      <c r="G60" s="10">
        <f t="shared" si="1"/>
        <v>8663</v>
      </c>
      <c r="H60" s="10">
        <f>SUM(H22:H59)</f>
        <v>10550</v>
      </c>
      <c r="I60" s="10">
        <f t="shared" si="1"/>
        <v>11359</v>
      </c>
      <c r="J60" s="10">
        <f t="shared" si="1"/>
        <v>10323</v>
      </c>
      <c r="K60" s="10">
        <f t="shared" si="1"/>
        <v>9068</v>
      </c>
      <c r="L60" s="10">
        <f t="shared" si="1"/>
        <v>12735</v>
      </c>
      <c r="M60" s="10">
        <f t="shared" si="1"/>
        <v>11607</v>
      </c>
      <c r="N60" s="10">
        <f t="shared" si="1"/>
        <v>9972</v>
      </c>
      <c r="O60" s="10">
        <f t="shared" si="1"/>
        <v>9817</v>
      </c>
      <c r="P60" s="10">
        <f t="shared" si="1"/>
        <v>9647</v>
      </c>
      <c r="Q60" s="57">
        <f t="shared" si="1"/>
        <v>8849</v>
      </c>
    </row>
    <row r="61" spans="1:17" ht="10.8" thickBot="1" x14ac:dyDescent="0.25">
      <c r="A61" s="37"/>
      <c r="B61" s="35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58"/>
    </row>
    <row r="62" spans="1:17" ht="10.8" thickBot="1" x14ac:dyDescent="0.25">
      <c r="A62" s="29" t="s">
        <v>50</v>
      </c>
      <c r="B62" s="30">
        <f t="shared" ref="B62:Q62" si="3">SUM(B20-B60)</f>
        <v>0</v>
      </c>
      <c r="C62" s="10">
        <f t="shared" ref="C62" si="4">SUM(C20-C60)</f>
        <v>0</v>
      </c>
      <c r="D62" s="10">
        <f t="shared" ref="D62:I62" si="5">SUM(D20-D60)</f>
        <v>-9004</v>
      </c>
      <c r="E62" s="10">
        <f t="shared" si="5"/>
        <v>-4239</v>
      </c>
      <c r="F62" s="10">
        <f t="shared" si="5"/>
        <v>-13333</v>
      </c>
      <c r="G62" s="10">
        <f t="shared" si="5"/>
        <v>-8663</v>
      </c>
      <c r="H62" s="10">
        <f t="shared" si="5"/>
        <v>-10550</v>
      </c>
      <c r="I62" s="10">
        <f t="shared" si="5"/>
        <v>-10159</v>
      </c>
      <c r="J62" s="10">
        <f t="shared" si="3"/>
        <v>-10123</v>
      </c>
      <c r="K62" s="10">
        <f t="shared" si="3"/>
        <v>-8268</v>
      </c>
      <c r="L62" s="10">
        <f t="shared" si="3"/>
        <v>-10535</v>
      </c>
      <c r="M62" s="10">
        <f t="shared" si="3"/>
        <v>-10707</v>
      </c>
      <c r="N62" s="15">
        <f t="shared" si="3"/>
        <v>-9972</v>
      </c>
      <c r="O62" s="15">
        <f t="shared" si="3"/>
        <v>-7767</v>
      </c>
      <c r="P62" s="15">
        <f t="shared" si="3"/>
        <v>-6997</v>
      </c>
      <c r="Q62" s="16">
        <f t="shared" si="3"/>
        <v>-6089</v>
      </c>
    </row>
    <row r="63" spans="1:17" x14ac:dyDescent="0.2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</row>
    <row r="65" spans="2:17" x14ac:dyDescent="0.2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2:17" x14ac:dyDescent="0.2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7" spans="2:17" x14ac:dyDescent="0.2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2:17" x14ac:dyDescent="0.2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2:17" x14ac:dyDescent="0.2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2:17" x14ac:dyDescent="0.2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</row>
    <row r="71" spans="2:17" x14ac:dyDescent="0.2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2:17" x14ac:dyDescent="0.2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</row>
    <row r="73" spans="2:17" x14ac:dyDescent="0.2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</row>
    <row r="74" spans="2:17" x14ac:dyDescent="0.2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</row>
    <row r="75" spans="2:17" x14ac:dyDescent="0.2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2:17" x14ac:dyDescent="0.2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</row>
    <row r="77" spans="2:17" x14ac:dyDescent="0.2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</row>
    <row r="78" spans="2:17" x14ac:dyDescent="0.2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</row>
    <row r="79" spans="2:17" x14ac:dyDescent="0.2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</row>
    <row r="80" spans="2:17" x14ac:dyDescent="0.2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</row>
    <row r="81" spans="2:17" x14ac:dyDescent="0.2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2:17" x14ac:dyDescent="0.2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</row>
    <row r="83" spans="2:17" x14ac:dyDescent="0.2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</row>
    <row r="84" spans="2:17" x14ac:dyDescent="0.2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</row>
    <row r="85" spans="2:17" x14ac:dyDescent="0.2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</row>
    <row r="86" spans="2:17" x14ac:dyDescent="0.2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</row>
    <row r="87" spans="2:17" x14ac:dyDescent="0.2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</row>
    <row r="88" spans="2:17" x14ac:dyDescent="0.2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2:17" x14ac:dyDescent="0.2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</row>
    <row r="90" spans="2:17" x14ac:dyDescent="0.2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</row>
    <row r="91" spans="2:17" x14ac:dyDescent="0.2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</row>
    <row r="92" spans="2:17" x14ac:dyDescent="0.2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</row>
    <row r="93" spans="2:17" x14ac:dyDescent="0.2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</row>
    <row r="94" spans="2:17" x14ac:dyDescent="0.2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</row>
    <row r="95" spans="2:17" x14ac:dyDescent="0.2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</row>
    <row r="96" spans="2:17" x14ac:dyDescent="0.2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</row>
    <row r="97" spans="2:17" x14ac:dyDescent="0.2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</row>
    <row r="98" spans="2:17" x14ac:dyDescent="0.2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</row>
    <row r="99" spans="2:17" x14ac:dyDescent="0.2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2:17" x14ac:dyDescent="0.2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2:17" x14ac:dyDescent="0.2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</row>
    <row r="102" spans="2:17" x14ac:dyDescent="0.2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</row>
    <row r="103" spans="2:17" x14ac:dyDescent="0.2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</row>
    <row r="104" spans="2:17" x14ac:dyDescent="0.2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</row>
    <row r="105" spans="2:17" x14ac:dyDescent="0.2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</row>
    <row r="106" spans="2:17" x14ac:dyDescent="0.2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</row>
    <row r="107" spans="2:17" x14ac:dyDescent="0.2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</row>
    <row r="108" spans="2:17" x14ac:dyDescent="0.2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2:17" x14ac:dyDescent="0.2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</row>
    <row r="110" spans="2:17" x14ac:dyDescent="0.2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</row>
    <row r="111" spans="2:17" x14ac:dyDescent="0.2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</row>
    <row r="112" spans="2:17" x14ac:dyDescent="0.2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</row>
    <row r="113" spans="2:17" x14ac:dyDescent="0.2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</row>
    <row r="114" spans="2:17" x14ac:dyDescent="0.2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</row>
    <row r="115" spans="2:17" x14ac:dyDescent="0.2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2:17" x14ac:dyDescent="0.2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</row>
    <row r="117" spans="2:17" x14ac:dyDescent="0.2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</row>
    <row r="118" spans="2:17" x14ac:dyDescent="0.2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2:17" x14ac:dyDescent="0.2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2:17" x14ac:dyDescent="0.2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</row>
    <row r="121" spans="2:17" x14ac:dyDescent="0.2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</row>
    <row r="122" spans="2:17" x14ac:dyDescent="0.2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</row>
    <row r="123" spans="2:17" x14ac:dyDescent="0.2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</row>
    <row r="124" spans="2:17" x14ac:dyDescent="0.2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</row>
    <row r="125" spans="2:17" x14ac:dyDescent="0.2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</row>
    <row r="126" spans="2:17" x14ac:dyDescent="0.2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2:17" x14ac:dyDescent="0.2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</row>
    <row r="128" spans="2:17" x14ac:dyDescent="0.2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</row>
    <row r="129" spans="2:17" x14ac:dyDescent="0.2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</row>
    <row r="130" spans="2:17" x14ac:dyDescent="0.2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</row>
    <row r="131" spans="2:17" x14ac:dyDescent="0.2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</row>
    <row r="132" spans="2:17" x14ac:dyDescent="0.2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</row>
    <row r="133" spans="2:17" x14ac:dyDescent="0.2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</row>
    <row r="134" spans="2:17" x14ac:dyDescent="0.2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</row>
    <row r="135" spans="2:17" x14ac:dyDescent="0.2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</row>
    <row r="136" spans="2:17" x14ac:dyDescent="0.2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2:17" x14ac:dyDescent="0.2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2:17" x14ac:dyDescent="0.2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</row>
    <row r="139" spans="2:17" x14ac:dyDescent="0.2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</row>
    <row r="140" spans="2:17" x14ac:dyDescent="0.2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</row>
    <row r="141" spans="2:17" x14ac:dyDescent="0.2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</row>
    <row r="142" spans="2:17" x14ac:dyDescent="0.2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2:17" x14ac:dyDescent="0.2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</row>
    <row r="144" spans="2:17" x14ac:dyDescent="0.2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</row>
    <row r="145" spans="2:17" x14ac:dyDescent="0.2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2:17" x14ac:dyDescent="0.2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</row>
    <row r="147" spans="2:17" x14ac:dyDescent="0.2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</row>
    <row r="148" spans="2:17" x14ac:dyDescent="0.2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</row>
    <row r="149" spans="2:17" x14ac:dyDescent="0.2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</row>
    <row r="150" spans="2:17" x14ac:dyDescent="0.2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</row>
    <row r="151" spans="2:17" x14ac:dyDescent="0.2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</row>
    <row r="152" spans="2:17" x14ac:dyDescent="0.2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</row>
    <row r="153" spans="2:17" x14ac:dyDescent="0.2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</row>
    <row r="154" spans="2:17" x14ac:dyDescent="0.2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</row>
    <row r="155" spans="2:17" x14ac:dyDescent="0.2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2:17" x14ac:dyDescent="0.2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2:17" x14ac:dyDescent="0.2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</row>
    <row r="158" spans="2:17" x14ac:dyDescent="0.2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</row>
    <row r="159" spans="2:17" x14ac:dyDescent="0.2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</row>
    <row r="160" spans="2:17" x14ac:dyDescent="0.2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</row>
    <row r="161" spans="2:17" x14ac:dyDescent="0.2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</row>
    <row r="162" spans="2:17" x14ac:dyDescent="0.2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</row>
    <row r="163" spans="2:17" x14ac:dyDescent="0.2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</row>
    <row r="164" spans="2:17" x14ac:dyDescent="0.2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2:17" x14ac:dyDescent="0.2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</row>
    <row r="166" spans="2:17" x14ac:dyDescent="0.2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</row>
    <row r="167" spans="2:17" x14ac:dyDescent="0.2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</row>
    <row r="168" spans="2:17" x14ac:dyDescent="0.2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</row>
    <row r="169" spans="2:17" x14ac:dyDescent="0.2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2:17" x14ac:dyDescent="0.2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</row>
    <row r="171" spans="2:17" x14ac:dyDescent="0.2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</row>
    <row r="172" spans="2:17" x14ac:dyDescent="0.2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</row>
    <row r="173" spans="2:17" x14ac:dyDescent="0.2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2:17" x14ac:dyDescent="0.2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2:17" x14ac:dyDescent="0.2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</row>
    <row r="176" spans="2:17" x14ac:dyDescent="0.2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</row>
    <row r="177" spans="2:17" x14ac:dyDescent="0.2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</row>
    <row r="178" spans="2:17" x14ac:dyDescent="0.2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</row>
    <row r="179" spans="2:17" x14ac:dyDescent="0.2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</row>
    <row r="180" spans="2:17" x14ac:dyDescent="0.2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</row>
    <row r="181" spans="2:17" x14ac:dyDescent="0.2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</row>
    <row r="182" spans="2:17" x14ac:dyDescent="0.2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2:17" x14ac:dyDescent="0.2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</row>
    <row r="184" spans="2:17" x14ac:dyDescent="0.2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</row>
    <row r="185" spans="2:17" x14ac:dyDescent="0.2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</row>
    <row r="186" spans="2:17" x14ac:dyDescent="0.2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</row>
    <row r="187" spans="2:17" x14ac:dyDescent="0.2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</row>
    <row r="188" spans="2:17" x14ac:dyDescent="0.2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</row>
    <row r="189" spans="2:17" x14ac:dyDescent="0.2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</row>
  </sheetData>
  <phoneticPr fontId="4" type="noConversion"/>
  <pageMargins left="0.78740157480314965" right="0.78740157480314965" top="0.39370078740157483" bottom="0.39370078740157483" header="0.51181102362204722" footer="0.51181102362204722"/>
  <pageSetup paperSize="9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9"/>
  <sheetViews>
    <sheetView showZeros="0" workbookViewId="0">
      <pane xSplit="1" ySplit="1" topLeftCell="B2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ColWidth="9.109375" defaultRowHeight="10.199999999999999" x14ac:dyDescent="0.2"/>
  <cols>
    <col min="1" max="1" width="21" style="23" bestFit="1" customWidth="1"/>
    <col min="2" max="2" width="7.5546875" style="41" bestFit="1" customWidth="1"/>
    <col min="3" max="3" width="12.6640625" style="41" customWidth="1"/>
    <col min="4" max="16384" width="9.109375" style="23"/>
  </cols>
  <sheetData>
    <row r="1" spans="1:3" ht="15.75" customHeight="1" thickBot="1" x14ac:dyDescent="0.4">
      <c r="A1" s="13" t="s">
        <v>194</v>
      </c>
      <c r="B1" s="14" t="s">
        <v>101</v>
      </c>
      <c r="C1" s="51"/>
    </row>
    <row r="2" spans="1:3" x14ac:dyDescent="0.2">
      <c r="A2" s="18" t="s">
        <v>2</v>
      </c>
      <c r="B2" s="19"/>
      <c r="C2" s="12"/>
    </row>
    <row r="3" spans="1:3" x14ac:dyDescent="0.2">
      <c r="A3" s="24" t="s">
        <v>3</v>
      </c>
      <c r="B3" s="25"/>
      <c r="C3" s="38"/>
    </row>
    <row r="4" spans="1:3" x14ac:dyDescent="0.2">
      <c r="A4" s="24" t="s">
        <v>94</v>
      </c>
      <c r="B4" s="25"/>
      <c r="C4" s="38"/>
    </row>
    <row r="5" spans="1:3" x14ac:dyDescent="0.2">
      <c r="A5" s="24" t="s">
        <v>4</v>
      </c>
      <c r="B5" s="25"/>
      <c r="C5" s="38"/>
    </row>
    <row r="6" spans="1:3" x14ac:dyDescent="0.2">
      <c r="A6" s="24" t="s">
        <v>5</v>
      </c>
      <c r="B6" s="25"/>
      <c r="C6" s="38"/>
    </row>
    <row r="7" spans="1:3" x14ac:dyDescent="0.2">
      <c r="A7" s="24" t="s">
        <v>6</v>
      </c>
      <c r="B7" s="25"/>
      <c r="C7" s="38"/>
    </row>
    <row r="8" spans="1:3" x14ac:dyDescent="0.2">
      <c r="A8" s="24" t="s">
        <v>7</v>
      </c>
      <c r="B8" s="25"/>
      <c r="C8" s="38"/>
    </row>
    <row r="9" spans="1:3" x14ac:dyDescent="0.2">
      <c r="A9" s="24" t="s">
        <v>8</v>
      </c>
      <c r="B9" s="25"/>
      <c r="C9" s="38"/>
    </row>
    <row r="10" spans="1:3" x14ac:dyDescent="0.2">
      <c r="A10" s="24" t="s">
        <v>9</v>
      </c>
      <c r="B10" s="25"/>
      <c r="C10" s="38"/>
    </row>
    <row r="11" spans="1:3" x14ac:dyDescent="0.2">
      <c r="A11" s="24" t="s">
        <v>10</v>
      </c>
      <c r="B11" s="25"/>
      <c r="C11" s="38"/>
    </row>
    <row r="12" spans="1:3" x14ac:dyDescent="0.2">
      <c r="A12" s="24" t="s">
        <v>104</v>
      </c>
      <c r="B12" s="25"/>
      <c r="C12" s="38"/>
    </row>
    <row r="13" spans="1:3" x14ac:dyDescent="0.2">
      <c r="A13" s="24" t="s">
        <v>11</v>
      </c>
      <c r="B13" s="25"/>
      <c r="C13" s="38"/>
    </row>
    <row r="14" spans="1:3" x14ac:dyDescent="0.2">
      <c r="A14" s="24" t="s">
        <v>12</v>
      </c>
      <c r="B14" s="25"/>
      <c r="C14" s="38"/>
    </row>
    <row r="15" spans="1:3" x14ac:dyDescent="0.2">
      <c r="A15" s="24" t="s">
        <v>13</v>
      </c>
      <c r="B15" s="25"/>
      <c r="C15" s="38"/>
    </row>
    <row r="16" spans="1:3" x14ac:dyDescent="0.2">
      <c r="A16" s="24" t="s">
        <v>93</v>
      </c>
      <c r="B16" s="25"/>
      <c r="C16" s="38"/>
    </row>
    <row r="17" spans="1:3" x14ac:dyDescent="0.2">
      <c r="A17" s="24" t="s">
        <v>14</v>
      </c>
      <c r="B17" s="25"/>
      <c r="C17" s="38"/>
    </row>
    <row r="18" spans="1:3" x14ac:dyDescent="0.2">
      <c r="A18" s="24" t="s">
        <v>15</v>
      </c>
      <c r="B18" s="25"/>
      <c r="C18" s="38"/>
    </row>
    <row r="19" spans="1:3" ht="10.8" thickBot="1" x14ac:dyDescent="0.25">
      <c r="A19" s="24" t="s">
        <v>109</v>
      </c>
      <c r="B19" s="28"/>
      <c r="C19" s="38"/>
    </row>
    <row r="20" spans="1:3" ht="10.8" thickBot="1" x14ac:dyDescent="0.25">
      <c r="A20" s="29" t="s">
        <v>16</v>
      </c>
      <c r="B20" s="30">
        <f>SUM(B3:B19)</f>
        <v>0</v>
      </c>
      <c r="C20" s="52"/>
    </row>
    <row r="21" spans="1:3" ht="12" x14ac:dyDescent="0.25">
      <c r="A21" s="53" t="s">
        <v>17</v>
      </c>
      <c r="B21" s="31"/>
      <c r="C21" s="38"/>
    </row>
    <row r="22" spans="1:3" x14ac:dyDescent="0.2">
      <c r="A22" s="24" t="s">
        <v>103</v>
      </c>
      <c r="B22" s="25"/>
      <c r="C22" s="38"/>
    </row>
    <row r="23" spans="1:3" x14ac:dyDescent="0.2">
      <c r="A23" s="24" t="s">
        <v>18</v>
      </c>
      <c r="B23" s="25"/>
      <c r="C23" s="38"/>
    </row>
    <row r="24" spans="1:3" x14ac:dyDescent="0.2">
      <c r="A24" s="24" t="s">
        <v>19</v>
      </c>
      <c r="B24" s="25"/>
      <c r="C24" s="38"/>
    </row>
    <row r="25" spans="1:3" x14ac:dyDescent="0.2">
      <c r="A25" s="24" t="s">
        <v>106</v>
      </c>
      <c r="B25" s="25"/>
      <c r="C25" s="38"/>
    </row>
    <row r="26" spans="1:3" x14ac:dyDescent="0.2">
      <c r="A26" s="24" t="s">
        <v>20</v>
      </c>
      <c r="B26" s="25"/>
      <c r="C26" s="38"/>
    </row>
    <row r="27" spans="1:3" x14ac:dyDescent="0.2">
      <c r="A27" s="24" t="s">
        <v>21</v>
      </c>
      <c r="B27" s="25"/>
      <c r="C27" s="38"/>
    </row>
    <row r="28" spans="1:3" x14ac:dyDescent="0.2">
      <c r="A28" s="24" t="s">
        <v>22</v>
      </c>
      <c r="B28" s="25"/>
      <c r="C28" s="38"/>
    </row>
    <row r="29" spans="1:3" x14ac:dyDescent="0.2">
      <c r="A29" s="24" t="s">
        <v>23</v>
      </c>
      <c r="B29" s="25"/>
      <c r="C29" s="38"/>
    </row>
    <row r="30" spans="1:3" x14ac:dyDescent="0.2">
      <c r="A30" s="24" t="s">
        <v>24</v>
      </c>
      <c r="B30" s="25"/>
      <c r="C30" s="38"/>
    </row>
    <row r="31" spans="1:3" x14ac:dyDescent="0.2">
      <c r="A31" s="24" t="s">
        <v>25</v>
      </c>
      <c r="B31" s="25"/>
      <c r="C31" s="38"/>
    </row>
    <row r="32" spans="1:3" x14ac:dyDescent="0.2">
      <c r="A32" s="24" t="s">
        <v>26</v>
      </c>
      <c r="B32" s="25"/>
      <c r="C32" s="38"/>
    </row>
    <row r="33" spans="1:3" x14ac:dyDescent="0.2">
      <c r="A33" s="24" t="s">
        <v>27</v>
      </c>
      <c r="B33" s="25"/>
      <c r="C33" s="38"/>
    </row>
    <row r="34" spans="1:3" x14ac:dyDescent="0.2">
      <c r="A34" s="24" t="s">
        <v>89</v>
      </c>
      <c r="B34" s="25"/>
      <c r="C34" s="38"/>
    </row>
    <row r="35" spans="1:3" x14ac:dyDescent="0.2">
      <c r="A35" s="24" t="s">
        <v>90</v>
      </c>
      <c r="B35" s="25"/>
      <c r="C35" s="38"/>
    </row>
    <row r="36" spans="1:3" x14ac:dyDescent="0.2">
      <c r="A36" s="24" t="s">
        <v>28</v>
      </c>
      <c r="B36" s="25"/>
      <c r="C36" s="38"/>
    </row>
    <row r="37" spans="1:3" x14ac:dyDescent="0.2">
      <c r="A37" s="24" t="s">
        <v>105</v>
      </c>
      <c r="B37" s="25"/>
      <c r="C37" s="38"/>
    </row>
    <row r="38" spans="1:3" x14ac:dyDescent="0.2">
      <c r="A38" s="24" t="s">
        <v>29</v>
      </c>
      <c r="B38" s="25"/>
      <c r="C38" s="38"/>
    </row>
    <row r="39" spans="1:3" x14ac:dyDescent="0.2">
      <c r="A39" s="24" t="s">
        <v>30</v>
      </c>
      <c r="B39" s="25"/>
      <c r="C39" s="38"/>
    </row>
    <row r="40" spans="1:3" x14ac:dyDescent="0.2">
      <c r="A40" s="24" t="s">
        <v>31</v>
      </c>
      <c r="B40" s="25"/>
      <c r="C40" s="38"/>
    </row>
    <row r="41" spans="1:3" x14ac:dyDescent="0.2">
      <c r="A41" s="24" t="s">
        <v>32</v>
      </c>
      <c r="B41" s="25"/>
      <c r="C41" s="38"/>
    </row>
    <row r="42" spans="1:3" x14ac:dyDescent="0.2">
      <c r="A42" s="24" t="s">
        <v>33</v>
      </c>
      <c r="B42" s="25"/>
      <c r="C42" s="38"/>
    </row>
    <row r="43" spans="1:3" x14ac:dyDescent="0.2">
      <c r="A43" s="24" t="s">
        <v>34</v>
      </c>
      <c r="B43" s="25"/>
      <c r="C43" s="38"/>
    </row>
    <row r="44" spans="1:3" x14ac:dyDescent="0.2">
      <c r="A44" s="24" t="s">
        <v>35</v>
      </c>
      <c r="B44" s="25"/>
      <c r="C44" s="38"/>
    </row>
    <row r="45" spans="1:3" x14ac:dyDescent="0.2">
      <c r="A45" s="24" t="s">
        <v>36</v>
      </c>
      <c r="B45" s="25"/>
      <c r="C45" s="38"/>
    </row>
    <row r="46" spans="1:3" x14ac:dyDescent="0.2">
      <c r="A46" s="24" t="s">
        <v>37</v>
      </c>
      <c r="B46" s="25"/>
      <c r="C46" s="38"/>
    </row>
    <row r="47" spans="1:3" x14ac:dyDescent="0.2">
      <c r="A47" s="24" t="s">
        <v>38</v>
      </c>
      <c r="B47" s="25"/>
      <c r="C47" s="38"/>
    </row>
    <row r="48" spans="1:3" x14ac:dyDescent="0.2">
      <c r="A48" s="24" t="s">
        <v>39</v>
      </c>
      <c r="B48" s="25"/>
      <c r="C48" s="38"/>
    </row>
    <row r="49" spans="1:3" x14ac:dyDescent="0.2">
      <c r="A49" s="24" t="s">
        <v>40</v>
      </c>
      <c r="B49" s="25"/>
      <c r="C49" s="38"/>
    </row>
    <row r="50" spans="1:3" x14ac:dyDescent="0.2">
      <c r="A50" s="24" t="s">
        <v>41</v>
      </c>
      <c r="B50" s="25"/>
      <c r="C50" s="38"/>
    </row>
    <row r="51" spans="1:3" x14ac:dyDescent="0.2">
      <c r="A51" s="24" t="s">
        <v>42</v>
      </c>
      <c r="B51" s="25"/>
      <c r="C51" s="38"/>
    </row>
    <row r="52" spans="1:3" x14ac:dyDescent="0.2">
      <c r="A52" s="24" t="s">
        <v>43</v>
      </c>
      <c r="B52" s="25"/>
      <c r="C52" s="38"/>
    </row>
    <row r="53" spans="1:3" x14ac:dyDescent="0.2">
      <c r="A53" s="24" t="s">
        <v>91</v>
      </c>
      <c r="B53" s="25"/>
      <c r="C53" s="38"/>
    </row>
    <row r="54" spans="1:3" x14ac:dyDescent="0.2">
      <c r="A54" s="24" t="s">
        <v>44</v>
      </c>
      <c r="B54" s="25"/>
      <c r="C54" s="38"/>
    </row>
    <row r="55" spans="1:3" x14ac:dyDescent="0.2">
      <c r="A55" s="24" t="s">
        <v>45</v>
      </c>
      <c r="B55" s="25"/>
      <c r="C55" s="38"/>
    </row>
    <row r="56" spans="1:3" x14ac:dyDescent="0.2">
      <c r="A56" s="24" t="s">
        <v>46</v>
      </c>
      <c r="B56" s="25"/>
      <c r="C56" s="38"/>
    </row>
    <row r="57" spans="1:3" x14ac:dyDescent="0.2">
      <c r="A57" s="24" t="s">
        <v>47</v>
      </c>
      <c r="B57" s="25"/>
      <c r="C57" s="38"/>
    </row>
    <row r="58" spans="1:3" x14ac:dyDescent="0.2">
      <c r="A58" s="24" t="s">
        <v>107</v>
      </c>
      <c r="B58" s="35"/>
      <c r="C58" s="38"/>
    </row>
    <row r="59" spans="1:3" ht="10.8" thickBot="1" x14ac:dyDescent="0.25">
      <c r="A59" s="24" t="s">
        <v>48</v>
      </c>
      <c r="B59" s="35"/>
      <c r="C59" s="38"/>
    </row>
    <row r="60" spans="1:3" ht="10.8" thickBot="1" x14ac:dyDescent="0.25">
      <c r="A60" s="29" t="s">
        <v>49</v>
      </c>
      <c r="B60" s="30">
        <f>SUM(B22:B59)</f>
        <v>0</v>
      </c>
      <c r="C60" s="52"/>
    </row>
    <row r="61" spans="1:3" ht="10.8" thickBot="1" x14ac:dyDescent="0.25">
      <c r="A61" s="37"/>
      <c r="B61" s="35"/>
      <c r="C61" s="38"/>
    </row>
    <row r="62" spans="1:3" ht="10.8" thickBot="1" x14ac:dyDescent="0.25">
      <c r="A62" s="29" t="s">
        <v>50</v>
      </c>
      <c r="B62" s="30">
        <f>SUM(B20-B60)</f>
        <v>0</v>
      </c>
      <c r="C62" s="52"/>
    </row>
    <row r="63" spans="1:3" x14ac:dyDescent="0.2">
      <c r="B63" s="38"/>
      <c r="C63" s="38"/>
    </row>
    <row r="64" spans="1:3" x14ac:dyDescent="0.2">
      <c r="B64" s="38"/>
      <c r="C64" s="38"/>
    </row>
    <row r="65" spans="2:3" x14ac:dyDescent="0.2">
      <c r="B65" s="38"/>
      <c r="C65" s="38"/>
    </row>
    <row r="66" spans="2:3" x14ac:dyDescent="0.2">
      <c r="B66" s="38"/>
      <c r="C66" s="38"/>
    </row>
    <row r="67" spans="2:3" x14ac:dyDescent="0.2">
      <c r="B67" s="38"/>
      <c r="C67" s="38"/>
    </row>
    <row r="68" spans="2:3" x14ac:dyDescent="0.2">
      <c r="B68" s="38"/>
      <c r="C68" s="38"/>
    </row>
    <row r="69" spans="2:3" x14ac:dyDescent="0.2">
      <c r="B69" s="38"/>
      <c r="C69" s="38"/>
    </row>
    <row r="70" spans="2:3" x14ac:dyDescent="0.2">
      <c r="B70" s="38"/>
      <c r="C70" s="38"/>
    </row>
    <row r="71" spans="2:3" x14ac:dyDescent="0.2">
      <c r="B71" s="38"/>
      <c r="C71" s="38"/>
    </row>
    <row r="72" spans="2:3" x14ac:dyDescent="0.2">
      <c r="B72" s="38"/>
      <c r="C72" s="38"/>
    </row>
    <row r="73" spans="2:3" x14ac:dyDescent="0.2">
      <c r="B73" s="38"/>
      <c r="C73" s="38"/>
    </row>
    <row r="74" spans="2:3" x14ac:dyDescent="0.2">
      <c r="B74" s="38"/>
      <c r="C74" s="38"/>
    </row>
    <row r="75" spans="2:3" x14ac:dyDescent="0.2">
      <c r="B75" s="38"/>
      <c r="C75" s="38"/>
    </row>
    <row r="76" spans="2:3" x14ac:dyDescent="0.2">
      <c r="B76" s="38"/>
      <c r="C76" s="38"/>
    </row>
    <row r="77" spans="2:3" x14ac:dyDescent="0.2">
      <c r="B77" s="38"/>
      <c r="C77" s="38"/>
    </row>
    <row r="78" spans="2:3" x14ac:dyDescent="0.2">
      <c r="B78" s="38"/>
      <c r="C78" s="38"/>
    </row>
    <row r="79" spans="2:3" x14ac:dyDescent="0.2">
      <c r="B79" s="38"/>
      <c r="C79" s="38"/>
    </row>
    <row r="80" spans="2:3" x14ac:dyDescent="0.2">
      <c r="B80" s="38"/>
      <c r="C80" s="38"/>
    </row>
    <row r="81" spans="2:3" x14ac:dyDescent="0.2">
      <c r="B81" s="38"/>
      <c r="C81" s="38"/>
    </row>
    <row r="82" spans="2:3" x14ac:dyDescent="0.2">
      <c r="B82" s="38"/>
      <c r="C82" s="38"/>
    </row>
    <row r="83" spans="2:3" x14ac:dyDescent="0.2">
      <c r="B83" s="38"/>
      <c r="C83" s="38"/>
    </row>
    <row r="84" spans="2:3" x14ac:dyDescent="0.2">
      <c r="B84" s="38"/>
      <c r="C84" s="38"/>
    </row>
    <row r="85" spans="2:3" x14ac:dyDescent="0.2">
      <c r="B85" s="38"/>
      <c r="C85" s="38"/>
    </row>
    <row r="86" spans="2:3" x14ac:dyDescent="0.2">
      <c r="B86" s="38"/>
      <c r="C86" s="38"/>
    </row>
    <row r="87" spans="2:3" x14ac:dyDescent="0.2">
      <c r="B87" s="38"/>
      <c r="C87" s="38"/>
    </row>
    <row r="88" spans="2:3" x14ac:dyDescent="0.2">
      <c r="B88" s="38"/>
      <c r="C88" s="38"/>
    </row>
    <row r="89" spans="2:3" x14ac:dyDescent="0.2">
      <c r="B89" s="38"/>
      <c r="C89" s="38"/>
    </row>
    <row r="90" spans="2:3" x14ac:dyDescent="0.2">
      <c r="B90" s="38"/>
      <c r="C90" s="38"/>
    </row>
    <row r="91" spans="2:3" x14ac:dyDescent="0.2">
      <c r="B91" s="38"/>
      <c r="C91" s="38"/>
    </row>
    <row r="92" spans="2:3" x14ac:dyDescent="0.2">
      <c r="B92" s="38"/>
      <c r="C92" s="38"/>
    </row>
    <row r="93" spans="2:3" x14ac:dyDescent="0.2">
      <c r="B93" s="38"/>
      <c r="C93" s="38"/>
    </row>
    <row r="94" spans="2:3" x14ac:dyDescent="0.2">
      <c r="B94" s="38"/>
      <c r="C94" s="38"/>
    </row>
    <row r="95" spans="2:3" x14ac:dyDescent="0.2">
      <c r="B95" s="38"/>
      <c r="C95" s="38"/>
    </row>
    <row r="96" spans="2:3" x14ac:dyDescent="0.2">
      <c r="B96" s="38"/>
      <c r="C96" s="38"/>
    </row>
    <row r="97" spans="2:3" x14ac:dyDescent="0.2">
      <c r="B97" s="38"/>
      <c r="C97" s="38"/>
    </row>
    <row r="98" spans="2:3" x14ac:dyDescent="0.2">
      <c r="B98" s="38"/>
      <c r="C98" s="38"/>
    </row>
    <row r="99" spans="2:3" x14ac:dyDescent="0.2">
      <c r="B99" s="38"/>
      <c r="C99" s="38"/>
    </row>
    <row r="100" spans="2:3" x14ac:dyDescent="0.2">
      <c r="B100" s="38"/>
      <c r="C100" s="38"/>
    </row>
    <row r="101" spans="2:3" x14ac:dyDescent="0.2">
      <c r="B101" s="38"/>
      <c r="C101" s="38"/>
    </row>
    <row r="102" spans="2:3" x14ac:dyDescent="0.2">
      <c r="B102" s="38"/>
      <c r="C102" s="38"/>
    </row>
    <row r="103" spans="2:3" x14ac:dyDescent="0.2">
      <c r="B103" s="38"/>
      <c r="C103" s="38"/>
    </row>
    <row r="104" spans="2:3" x14ac:dyDescent="0.2">
      <c r="B104" s="38"/>
      <c r="C104" s="38"/>
    </row>
    <row r="105" spans="2:3" x14ac:dyDescent="0.2">
      <c r="B105" s="38"/>
      <c r="C105" s="38"/>
    </row>
    <row r="106" spans="2:3" x14ac:dyDescent="0.2">
      <c r="B106" s="38"/>
      <c r="C106" s="38"/>
    </row>
    <row r="107" spans="2:3" x14ac:dyDescent="0.2">
      <c r="B107" s="38"/>
      <c r="C107" s="38"/>
    </row>
    <row r="108" spans="2:3" x14ac:dyDescent="0.2">
      <c r="B108" s="38"/>
      <c r="C108" s="38"/>
    </row>
    <row r="109" spans="2:3" x14ac:dyDescent="0.2">
      <c r="B109" s="38"/>
      <c r="C109" s="38"/>
    </row>
    <row r="110" spans="2:3" x14ac:dyDescent="0.2">
      <c r="B110" s="38"/>
      <c r="C110" s="38"/>
    </row>
    <row r="111" spans="2:3" x14ac:dyDescent="0.2">
      <c r="B111" s="38"/>
      <c r="C111" s="38"/>
    </row>
    <row r="112" spans="2:3" x14ac:dyDescent="0.2">
      <c r="B112" s="38"/>
      <c r="C112" s="38"/>
    </row>
    <row r="113" spans="2:3" x14ac:dyDescent="0.2">
      <c r="B113" s="38"/>
      <c r="C113" s="38"/>
    </row>
    <row r="114" spans="2:3" x14ac:dyDescent="0.2">
      <c r="B114" s="38"/>
      <c r="C114" s="38"/>
    </row>
    <row r="115" spans="2:3" x14ac:dyDescent="0.2">
      <c r="B115" s="38"/>
      <c r="C115" s="38"/>
    </row>
    <row r="116" spans="2:3" x14ac:dyDescent="0.2">
      <c r="B116" s="38"/>
      <c r="C116" s="38"/>
    </row>
    <row r="117" spans="2:3" x14ac:dyDescent="0.2">
      <c r="B117" s="38"/>
      <c r="C117" s="38"/>
    </row>
    <row r="118" spans="2:3" x14ac:dyDescent="0.2">
      <c r="B118" s="38"/>
      <c r="C118" s="38"/>
    </row>
    <row r="119" spans="2:3" x14ac:dyDescent="0.2">
      <c r="B119" s="38"/>
      <c r="C119" s="38"/>
    </row>
    <row r="120" spans="2:3" x14ac:dyDescent="0.2">
      <c r="B120" s="38"/>
      <c r="C120" s="38"/>
    </row>
    <row r="121" spans="2:3" x14ac:dyDescent="0.2">
      <c r="B121" s="38"/>
      <c r="C121" s="38"/>
    </row>
    <row r="122" spans="2:3" x14ac:dyDescent="0.2">
      <c r="B122" s="38"/>
      <c r="C122" s="38"/>
    </row>
    <row r="123" spans="2:3" x14ac:dyDescent="0.2">
      <c r="B123" s="38"/>
      <c r="C123" s="38"/>
    </row>
    <row r="124" spans="2:3" x14ac:dyDescent="0.2">
      <c r="B124" s="38"/>
      <c r="C124" s="38"/>
    </row>
    <row r="125" spans="2:3" x14ac:dyDescent="0.2">
      <c r="B125" s="38"/>
      <c r="C125" s="38"/>
    </row>
    <row r="126" spans="2:3" x14ac:dyDescent="0.2">
      <c r="B126" s="38"/>
      <c r="C126" s="38"/>
    </row>
    <row r="127" spans="2:3" x14ac:dyDescent="0.2">
      <c r="B127" s="38"/>
      <c r="C127" s="38"/>
    </row>
    <row r="128" spans="2:3" x14ac:dyDescent="0.2">
      <c r="B128" s="38"/>
      <c r="C128" s="38"/>
    </row>
    <row r="129" spans="2:3" x14ac:dyDescent="0.2">
      <c r="B129" s="38"/>
      <c r="C129" s="38"/>
    </row>
    <row r="130" spans="2:3" x14ac:dyDescent="0.2">
      <c r="B130" s="38"/>
      <c r="C130" s="38"/>
    </row>
    <row r="131" spans="2:3" x14ac:dyDescent="0.2">
      <c r="B131" s="38"/>
      <c r="C131" s="38"/>
    </row>
    <row r="132" spans="2:3" x14ac:dyDescent="0.2">
      <c r="B132" s="38"/>
      <c r="C132" s="38"/>
    </row>
    <row r="133" spans="2:3" x14ac:dyDescent="0.2">
      <c r="B133" s="38"/>
      <c r="C133" s="38"/>
    </row>
    <row r="134" spans="2:3" x14ac:dyDescent="0.2">
      <c r="B134" s="38"/>
      <c r="C134" s="38"/>
    </row>
    <row r="135" spans="2:3" x14ac:dyDescent="0.2">
      <c r="B135" s="38"/>
      <c r="C135" s="38"/>
    </row>
    <row r="136" spans="2:3" x14ac:dyDescent="0.2">
      <c r="B136" s="38"/>
      <c r="C136" s="38"/>
    </row>
    <row r="137" spans="2:3" x14ac:dyDescent="0.2">
      <c r="B137" s="38"/>
      <c r="C137" s="38"/>
    </row>
    <row r="138" spans="2:3" x14ac:dyDescent="0.2">
      <c r="B138" s="38"/>
      <c r="C138" s="38"/>
    </row>
    <row r="139" spans="2:3" x14ac:dyDescent="0.2">
      <c r="B139" s="38"/>
      <c r="C139" s="38"/>
    </row>
    <row r="140" spans="2:3" x14ac:dyDescent="0.2">
      <c r="B140" s="38"/>
      <c r="C140" s="38"/>
    </row>
    <row r="141" spans="2:3" x14ac:dyDescent="0.2">
      <c r="B141" s="38"/>
      <c r="C141" s="38"/>
    </row>
    <row r="142" spans="2:3" x14ac:dyDescent="0.2">
      <c r="B142" s="38"/>
      <c r="C142" s="38"/>
    </row>
    <row r="143" spans="2:3" x14ac:dyDescent="0.2">
      <c r="B143" s="38"/>
      <c r="C143" s="38"/>
    </row>
    <row r="144" spans="2:3" x14ac:dyDescent="0.2">
      <c r="B144" s="38"/>
      <c r="C144" s="38"/>
    </row>
    <row r="145" spans="2:3" x14ac:dyDescent="0.2">
      <c r="B145" s="38"/>
      <c r="C145" s="38"/>
    </row>
    <row r="146" spans="2:3" x14ac:dyDescent="0.2">
      <c r="B146" s="38"/>
      <c r="C146" s="38"/>
    </row>
    <row r="147" spans="2:3" x14ac:dyDescent="0.2">
      <c r="B147" s="38"/>
      <c r="C147" s="38"/>
    </row>
    <row r="148" spans="2:3" x14ac:dyDescent="0.2">
      <c r="B148" s="38"/>
      <c r="C148" s="38"/>
    </row>
    <row r="149" spans="2:3" x14ac:dyDescent="0.2">
      <c r="B149" s="38"/>
      <c r="C149" s="38"/>
    </row>
    <row r="150" spans="2:3" x14ac:dyDescent="0.2">
      <c r="B150" s="38"/>
      <c r="C150" s="38"/>
    </row>
    <row r="151" spans="2:3" x14ac:dyDescent="0.2">
      <c r="B151" s="38"/>
      <c r="C151" s="38"/>
    </row>
    <row r="152" spans="2:3" x14ac:dyDescent="0.2">
      <c r="B152" s="38"/>
      <c r="C152" s="38"/>
    </row>
    <row r="153" spans="2:3" x14ac:dyDescent="0.2">
      <c r="B153" s="38"/>
      <c r="C153" s="38"/>
    </row>
    <row r="154" spans="2:3" x14ac:dyDescent="0.2">
      <c r="B154" s="38"/>
      <c r="C154" s="38"/>
    </row>
    <row r="155" spans="2:3" x14ac:dyDescent="0.2">
      <c r="B155" s="38"/>
      <c r="C155" s="38"/>
    </row>
    <row r="156" spans="2:3" x14ac:dyDescent="0.2">
      <c r="B156" s="38"/>
      <c r="C156" s="38"/>
    </row>
    <row r="157" spans="2:3" x14ac:dyDescent="0.2">
      <c r="B157" s="38"/>
      <c r="C157" s="38"/>
    </row>
    <row r="158" spans="2:3" x14ac:dyDescent="0.2">
      <c r="B158" s="38"/>
      <c r="C158" s="38"/>
    </row>
    <row r="159" spans="2:3" x14ac:dyDescent="0.2">
      <c r="B159" s="38"/>
      <c r="C159" s="38"/>
    </row>
    <row r="160" spans="2:3" x14ac:dyDescent="0.2">
      <c r="B160" s="38"/>
      <c r="C160" s="38"/>
    </row>
    <row r="161" spans="2:3" x14ac:dyDescent="0.2">
      <c r="B161" s="38"/>
      <c r="C161" s="38"/>
    </row>
    <row r="162" spans="2:3" x14ac:dyDescent="0.2">
      <c r="B162" s="38"/>
      <c r="C162" s="38"/>
    </row>
    <row r="163" spans="2:3" x14ac:dyDescent="0.2">
      <c r="B163" s="38"/>
      <c r="C163" s="38"/>
    </row>
    <row r="164" spans="2:3" x14ac:dyDescent="0.2">
      <c r="B164" s="38"/>
      <c r="C164" s="38"/>
    </row>
    <row r="165" spans="2:3" x14ac:dyDescent="0.2">
      <c r="B165" s="38"/>
      <c r="C165" s="38"/>
    </row>
    <row r="166" spans="2:3" x14ac:dyDescent="0.2">
      <c r="B166" s="38"/>
      <c r="C166" s="38"/>
    </row>
    <row r="167" spans="2:3" x14ac:dyDescent="0.2">
      <c r="B167" s="38"/>
      <c r="C167" s="38"/>
    </row>
    <row r="168" spans="2:3" x14ac:dyDescent="0.2">
      <c r="B168" s="38"/>
      <c r="C168" s="38"/>
    </row>
    <row r="169" spans="2:3" x14ac:dyDescent="0.2">
      <c r="B169" s="38"/>
      <c r="C169" s="38"/>
    </row>
    <row r="170" spans="2:3" x14ac:dyDescent="0.2">
      <c r="B170" s="38"/>
      <c r="C170" s="38"/>
    </row>
    <row r="171" spans="2:3" x14ac:dyDescent="0.2">
      <c r="B171" s="38"/>
      <c r="C171" s="38"/>
    </row>
    <row r="172" spans="2:3" x14ac:dyDescent="0.2">
      <c r="B172" s="38"/>
      <c r="C172" s="38"/>
    </row>
    <row r="173" spans="2:3" x14ac:dyDescent="0.2">
      <c r="B173" s="38"/>
      <c r="C173" s="38"/>
    </row>
    <row r="174" spans="2:3" x14ac:dyDescent="0.2">
      <c r="B174" s="38"/>
      <c r="C174" s="38"/>
    </row>
    <row r="175" spans="2:3" x14ac:dyDescent="0.2">
      <c r="B175" s="38"/>
      <c r="C175" s="38"/>
    </row>
    <row r="176" spans="2:3" x14ac:dyDescent="0.2">
      <c r="B176" s="38"/>
      <c r="C176" s="38"/>
    </row>
    <row r="177" spans="2:3" x14ac:dyDescent="0.2">
      <c r="B177" s="38"/>
      <c r="C177" s="38"/>
    </row>
    <row r="178" spans="2:3" x14ac:dyDescent="0.2">
      <c r="B178" s="38"/>
      <c r="C178" s="38"/>
    </row>
    <row r="179" spans="2:3" x14ac:dyDescent="0.2">
      <c r="B179" s="38"/>
      <c r="C179" s="38"/>
    </row>
    <row r="180" spans="2:3" x14ac:dyDescent="0.2">
      <c r="B180" s="38"/>
      <c r="C180" s="38"/>
    </row>
    <row r="181" spans="2:3" x14ac:dyDescent="0.2">
      <c r="B181" s="38"/>
      <c r="C181" s="38"/>
    </row>
    <row r="182" spans="2:3" x14ac:dyDescent="0.2">
      <c r="B182" s="38"/>
      <c r="C182" s="38"/>
    </row>
    <row r="183" spans="2:3" x14ac:dyDescent="0.2">
      <c r="B183" s="38"/>
      <c r="C183" s="38"/>
    </row>
    <row r="184" spans="2:3" x14ac:dyDescent="0.2">
      <c r="B184" s="38"/>
      <c r="C184" s="38"/>
    </row>
    <row r="185" spans="2:3" x14ac:dyDescent="0.2">
      <c r="B185" s="38"/>
      <c r="C185" s="38"/>
    </row>
    <row r="186" spans="2:3" x14ac:dyDescent="0.2">
      <c r="B186" s="38"/>
      <c r="C186" s="38"/>
    </row>
    <row r="187" spans="2:3" x14ac:dyDescent="0.2">
      <c r="B187" s="38"/>
      <c r="C187" s="38"/>
    </row>
    <row r="188" spans="2:3" x14ac:dyDescent="0.2">
      <c r="B188" s="38"/>
      <c r="C188" s="38"/>
    </row>
    <row r="189" spans="2:3" x14ac:dyDescent="0.2">
      <c r="B189" s="38"/>
      <c r="C189" s="38"/>
    </row>
  </sheetData>
  <phoneticPr fontId="4" type="noConversion"/>
  <pageMargins left="0.78740157480314965" right="0.78740157480314965" top="0.39370078740157483" bottom="0.39370078740157483" header="0.51181102362204722" footer="0.51181102362204722"/>
  <pageSetup paperSize="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17</vt:i4>
      </vt:variant>
      <vt:variant>
        <vt:lpstr>Namngivna områden</vt:lpstr>
      </vt:variant>
      <vt:variant>
        <vt:i4>3</vt:i4>
      </vt:variant>
    </vt:vector>
  </HeadingPairs>
  <TitlesOfParts>
    <vt:vector size="20" baseType="lpstr">
      <vt:lpstr>Ny budget</vt:lpstr>
      <vt:lpstr>Budgetblad HS</vt:lpstr>
      <vt:lpstr>Budgetblad US</vt:lpstr>
      <vt:lpstr>Budgetblad TS</vt:lpstr>
      <vt:lpstr>Budgetblad AS</vt:lpstr>
      <vt:lpstr>Budgetblad RUS</vt:lpstr>
      <vt:lpstr>Budgetblad TrS</vt:lpstr>
      <vt:lpstr>Budgetblad RS</vt:lpstr>
      <vt:lpstr>Budgetblad UNG</vt:lpstr>
      <vt:lpstr>Budgetblad DS</vt:lpstr>
      <vt:lpstr>Tendens</vt:lpstr>
      <vt:lpstr>Försblad</vt:lpstr>
      <vt:lpstr>Blad10</vt:lpstr>
      <vt:lpstr>Blad13</vt:lpstr>
      <vt:lpstr>Blad14</vt:lpstr>
      <vt:lpstr>Blad15</vt:lpstr>
      <vt:lpstr>Blad16</vt:lpstr>
      <vt:lpstr>'Ny budget'!Print_Area</vt:lpstr>
      <vt:lpstr>'Ny budget'!Print_Titles</vt:lpstr>
      <vt:lpstr>'Ny budget'!Utskriftsområde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Industrifacket</dc:creator>
  <cp:lastModifiedBy>Inger Olsén</cp:lastModifiedBy>
  <cp:lastPrinted>2017-01-23T15:39:29Z</cp:lastPrinted>
  <dcterms:created xsi:type="dcterms:W3CDTF">1999-10-27T17:45:32Z</dcterms:created>
  <dcterms:modified xsi:type="dcterms:W3CDTF">2017-12-04T06:30:06Z</dcterms:modified>
</cp:coreProperties>
</file>